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7.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8.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10.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1.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12.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13.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1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E:\coidc_web\docs\ADweb\"/>
    </mc:Choice>
  </mc:AlternateContent>
  <xr:revisionPtr revIDLastSave="0" documentId="8_{AFD371B3-50D3-4774-8683-BB79943EBF5D}" xr6:coauthVersionLast="47" xr6:coauthVersionMax="47" xr10:uidLastSave="{00000000-0000-0000-0000-000000000000}"/>
  <bookViews>
    <workbookView xWindow="28680" yWindow="-120" windowWidth="29040" windowHeight="15720" activeTab="1" xr2:uid="{00000000-000D-0000-FFFF-FFFF00000000}"/>
  </bookViews>
  <sheets>
    <sheet name="Instructions" sheetId="4" r:id="rId1"/>
    <sheet name="Employee Info" sheetId="3" r:id="rId2"/>
    <sheet name="Totals" sheetId="5" r:id="rId3"/>
    <sheet name="(1)" sheetId="1" r:id="rId4"/>
    <sheet name="(2)" sheetId="19" r:id="rId5"/>
    <sheet name="(3)" sheetId="20" r:id="rId6"/>
    <sheet name="(4)" sheetId="21" r:id="rId7"/>
    <sheet name="(5)" sheetId="22" r:id="rId8"/>
    <sheet name="(6)" sheetId="23" r:id="rId9"/>
    <sheet name="(7)" sheetId="24" r:id="rId10"/>
    <sheet name="(8)" sheetId="25" r:id="rId11"/>
    <sheet name="(9)" sheetId="26" r:id="rId12"/>
    <sheet name="(10)" sheetId="27" r:id="rId13"/>
    <sheet name="(11)" sheetId="28" r:id="rId14"/>
    <sheet name="(12)" sheetId="29" r:id="rId15"/>
    <sheet name="AD RATES" sheetId="6" r:id="rId16"/>
    <sheet name="sample" sheetId="30" r:id="rId17"/>
  </sheets>
  <definedNames>
    <definedName name="_xlnm.Print_Area" localSheetId="3">'(1)'!$A$1:$T$46</definedName>
    <definedName name="_xlnm.Print_Area" localSheetId="12">'(10)'!$A$1:$T$46</definedName>
    <definedName name="_xlnm.Print_Area" localSheetId="13">'(11)'!$A$1:$T$46</definedName>
    <definedName name="_xlnm.Print_Area" localSheetId="14">'(12)'!$A$1:$T$46</definedName>
    <definedName name="_xlnm.Print_Area" localSheetId="4">'(2)'!$A$1:$T$46</definedName>
    <definedName name="_xlnm.Print_Area" localSheetId="5">'(3)'!$A$1:$T$46</definedName>
    <definedName name="_xlnm.Print_Area" localSheetId="6">'(4)'!$A$1:$T$46</definedName>
    <definedName name="_xlnm.Print_Area" localSheetId="7">'(5)'!$A$1:$T$46</definedName>
    <definedName name="_xlnm.Print_Area" localSheetId="8">'(6)'!$A$1:$T$46</definedName>
    <definedName name="_xlnm.Print_Area" localSheetId="9">'(7)'!$A$1:$T$46</definedName>
    <definedName name="_xlnm.Print_Area" localSheetId="10">'(8)'!$A$1:$T$46</definedName>
    <definedName name="_xlnm.Print_Area" localSheetId="11">'(9)'!$A$1:$T$46</definedName>
    <definedName name="_xlnm.Print_Area" localSheetId="15">'AD RATES'!$A$1:$H$16</definedName>
    <definedName name="_xlnm.Print_Area" localSheetId="1">'Employee Info'!$A$1:$C$27</definedName>
    <definedName name="_xlnm.Print_Area" localSheetId="0">Instructions!$A$1:$J$19</definedName>
    <definedName name="_xlnm.Print_Area" localSheetId="16">sample!$A$1:$T$44</definedName>
    <definedName name="_xlnm.Print_Area" localSheetId="2">Totals!$A$1:$M$23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7" i="29" l="1"/>
  <c r="S17" i="29" s="1"/>
  <c r="M17" i="29"/>
  <c r="N17" i="29" s="1"/>
  <c r="H17" i="29"/>
  <c r="I17" i="29" s="1"/>
  <c r="C17" i="29"/>
  <c r="D17" i="29" s="1"/>
  <c r="R17" i="28"/>
  <c r="S17" i="28" s="1"/>
  <c r="M17" i="28"/>
  <c r="N17" i="28" s="1"/>
  <c r="H17" i="28"/>
  <c r="I17" i="28" s="1"/>
  <c r="C17" i="28"/>
  <c r="D17" i="28" s="1"/>
  <c r="R17" i="27"/>
  <c r="S17" i="27" s="1"/>
  <c r="M17" i="27"/>
  <c r="N17" i="27" s="1"/>
  <c r="H17" i="27"/>
  <c r="I17" i="27" s="1"/>
  <c r="C17" i="27"/>
  <c r="D17" i="27" s="1"/>
  <c r="R17" i="26"/>
  <c r="S17" i="26" s="1"/>
  <c r="M17" i="26"/>
  <c r="N17" i="26" s="1"/>
  <c r="H17" i="26"/>
  <c r="I17" i="26" s="1"/>
  <c r="C17" i="26"/>
  <c r="D17" i="26" s="1"/>
  <c r="R17" i="25"/>
  <c r="R17" i="24"/>
  <c r="S17" i="25"/>
  <c r="M17" i="25"/>
  <c r="N17" i="25" s="1"/>
  <c r="H17" i="25"/>
  <c r="I17" i="25" s="1"/>
  <c r="C17" i="25"/>
  <c r="D17" i="25" s="1"/>
  <c r="S17" i="24"/>
  <c r="M17" i="24"/>
  <c r="N17" i="24" s="1"/>
  <c r="H17" i="24"/>
  <c r="I17" i="24" s="1"/>
  <c r="C17" i="24"/>
  <c r="D17" i="24" s="1"/>
  <c r="R17" i="23"/>
  <c r="S17" i="23" s="1"/>
  <c r="M17" i="23"/>
  <c r="N17" i="23" s="1"/>
  <c r="H17" i="23"/>
  <c r="I17" i="23" s="1"/>
  <c r="C17" i="23"/>
  <c r="D17" i="23" s="1"/>
  <c r="R17" i="21"/>
  <c r="S17" i="21" s="1"/>
  <c r="M17" i="21"/>
  <c r="N17" i="21" s="1"/>
  <c r="H17" i="21"/>
  <c r="I17" i="21" s="1"/>
  <c r="R17" i="20"/>
  <c r="S17" i="20" s="1"/>
  <c r="N17" i="20"/>
  <c r="M17" i="20"/>
  <c r="H17" i="20"/>
  <c r="I17" i="20" s="1"/>
  <c r="R17" i="19"/>
  <c r="S17" i="19" s="1"/>
  <c r="M17" i="19"/>
  <c r="N17" i="19" s="1"/>
  <c r="H17" i="19"/>
  <c r="I17" i="19" s="1"/>
  <c r="R17" i="1"/>
  <c r="S17" i="1" s="1"/>
  <c r="M17" i="1"/>
  <c r="N17" i="1" s="1"/>
  <c r="I17" i="1"/>
  <c r="H17" i="1"/>
  <c r="S17" i="22"/>
  <c r="R17" i="22"/>
  <c r="N17" i="22"/>
  <c r="M17" i="22"/>
  <c r="I17" i="22"/>
  <c r="H17" i="22"/>
  <c r="D17" i="22"/>
  <c r="C17" i="22"/>
  <c r="C17" i="21"/>
  <c r="D17" i="21" s="1"/>
  <c r="C17" i="20"/>
  <c r="D17" i="20" s="1"/>
  <c r="C17" i="19"/>
  <c r="D17" i="19" s="1"/>
  <c r="C17" i="1"/>
  <c r="D17" i="1" s="1"/>
  <c r="J36" i="30" l="1"/>
  <c r="H36" i="30"/>
  <c r="E21" i="30"/>
  <c r="E28" i="30" s="1"/>
  <c r="E22" i="30"/>
  <c r="E23" i="30"/>
  <c r="E24" i="30"/>
  <c r="E25" i="30"/>
  <c r="E26" i="30"/>
  <c r="E27" i="30"/>
  <c r="J21" i="30"/>
  <c r="J22" i="30"/>
  <c r="J23" i="30"/>
  <c r="J24" i="30"/>
  <c r="J25" i="30"/>
  <c r="J26" i="30"/>
  <c r="O21" i="30"/>
  <c r="O22" i="30"/>
  <c r="T21" i="30"/>
  <c r="T28" i="30" s="1"/>
  <c r="T22" i="30"/>
  <c r="C17" i="30"/>
  <c r="D17" i="30" s="1"/>
  <c r="H17" i="30"/>
  <c r="I17" i="30" s="1"/>
  <c r="M17" i="30"/>
  <c r="L17" i="30"/>
  <c r="R17" i="30"/>
  <c r="S17" i="30" s="1"/>
  <c r="T23" i="30"/>
  <c r="T24" i="30"/>
  <c r="T25" i="30"/>
  <c r="T26" i="30"/>
  <c r="T27" i="30"/>
  <c r="Q28" i="30"/>
  <c r="O23" i="30"/>
  <c r="O28" i="30" s="1"/>
  <c r="O24" i="30"/>
  <c r="O25" i="30"/>
  <c r="O26" i="30"/>
  <c r="O27" i="30"/>
  <c r="L28" i="30"/>
  <c r="J27" i="30"/>
  <c r="J28" i="30" s="1"/>
  <c r="G28" i="30"/>
  <c r="B28" i="30"/>
  <c r="Q17" i="30"/>
  <c r="G17" i="30"/>
  <c r="B17" i="30"/>
  <c r="R15" i="30"/>
  <c r="M15" i="30"/>
  <c r="H15" i="30"/>
  <c r="C15" i="30"/>
  <c r="S29" i="29"/>
  <c r="C14" i="5" s="1"/>
  <c r="D14" i="5" s="1"/>
  <c r="S29" i="28"/>
  <c r="C13" i="5" s="1"/>
  <c r="D13" i="5" s="1"/>
  <c r="S29" i="27"/>
  <c r="C12" i="5" s="1"/>
  <c r="D12" i="5" s="1"/>
  <c r="S29" i="26"/>
  <c r="C11" i="5" s="1"/>
  <c r="D11" i="5" s="1"/>
  <c r="S29" i="25"/>
  <c r="C10" i="5" s="1"/>
  <c r="D10" i="5" s="1"/>
  <c r="S29" i="24"/>
  <c r="C9" i="5" s="1"/>
  <c r="D9" i="5" s="1"/>
  <c r="S29" i="23"/>
  <c r="C8" i="5" s="1"/>
  <c r="D8" i="5" s="1"/>
  <c r="S29" i="22"/>
  <c r="C7" i="5" s="1"/>
  <c r="D7" i="5" s="1"/>
  <c r="S29" i="21"/>
  <c r="C6" i="5" s="1"/>
  <c r="D6" i="5" s="1"/>
  <c r="S29" i="20"/>
  <c r="C5" i="5" s="1"/>
  <c r="D5" i="5" s="1"/>
  <c r="E21" i="19"/>
  <c r="E28" i="19" s="1"/>
  <c r="S29" i="19"/>
  <c r="C4" i="5" s="1"/>
  <c r="D4" i="5" s="1"/>
  <c r="J38" i="29"/>
  <c r="H38" i="29"/>
  <c r="T29" i="29"/>
  <c r="T21" i="29"/>
  <c r="T22" i="29"/>
  <c r="T23" i="29"/>
  <c r="T24" i="29"/>
  <c r="T25" i="29"/>
  <c r="T26" i="29"/>
  <c r="T27" i="29"/>
  <c r="T28" i="29"/>
  <c r="Q28" i="29"/>
  <c r="O21" i="29"/>
  <c r="O28" i="29" s="1"/>
  <c r="O22" i="29"/>
  <c r="O23" i="29"/>
  <c r="O24" i="29"/>
  <c r="O25" i="29"/>
  <c r="O26" i="29"/>
  <c r="O27" i="29"/>
  <c r="L28" i="29"/>
  <c r="J21" i="29"/>
  <c r="J22" i="29"/>
  <c r="J23" i="29"/>
  <c r="J24" i="29"/>
  <c r="J28" i="29" s="1"/>
  <c r="J25" i="29"/>
  <c r="J26" i="29"/>
  <c r="J27" i="29"/>
  <c r="G28" i="29"/>
  <c r="E21" i="29"/>
  <c r="E22" i="29"/>
  <c r="E23" i="29"/>
  <c r="E28" i="29" s="1"/>
  <c r="E24" i="29"/>
  <c r="E25" i="29"/>
  <c r="E26" i="29"/>
  <c r="E27" i="29"/>
  <c r="B28" i="29"/>
  <c r="Q17" i="29"/>
  <c r="L17" i="29"/>
  <c r="G17" i="29"/>
  <c r="B17" i="29"/>
  <c r="R15" i="29"/>
  <c r="M15" i="29"/>
  <c r="H15" i="29"/>
  <c r="C15" i="29"/>
  <c r="Q6" i="29"/>
  <c r="M6" i="29"/>
  <c r="A6" i="29"/>
  <c r="N4" i="29"/>
  <c r="A4" i="29"/>
  <c r="N2" i="29"/>
  <c r="J38" i="28"/>
  <c r="H38" i="28"/>
  <c r="T29" i="28"/>
  <c r="T21" i="28"/>
  <c r="T28" i="28" s="1"/>
  <c r="T22" i="28"/>
  <c r="T23" i="28"/>
  <c r="T24" i="28"/>
  <c r="T25" i="28"/>
  <c r="T26" i="28"/>
  <c r="T27" i="28"/>
  <c r="Q28" i="28"/>
  <c r="O21" i="28"/>
  <c r="O28" i="28" s="1"/>
  <c r="O22" i="28"/>
  <c r="O23" i="28"/>
  <c r="O24" i="28"/>
  <c r="O25" i="28"/>
  <c r="O26" i="28"/>
  <c r="O27" i="28"/>
  <c r="L28" i="28"/>
  <c r="J21" i="28"/>
  <c r="J28" i="28" s="1"/>
  <c r="J22" i="28"/>
  <c r="J23" i="28"/>
  <c r="J24" i="28"/>
  <c r="J25" i="28"/>
  <c r="J26" i="28"/>
  <c r="J27" i="28"/>
  <c r="G28" i="28"/>
  <c r="E21" i="28"/>
  <c r="E22" i="28"/>
  <c r="E23" i="28"/>
  <c r="E24" i="28"/>
  <c r="E25" i="28"/>
  <c r="E26" i="28"/>
  <c r="E27" i="28"/>
  <c r="E28" i="28"/>
  <c r="B28" i="28"/>
  <c r="Q17" i="28"/>
  <c r="L17" i="28"/>
  <c r="G17" i="28"/>
  <c r="B17" i="28"/>
  <c r="R15" i="28"/>
  <c r="M15" i="28"/>
  <c r="H15" i="28"/>
  <c r="C15" i="28"/>
  <c r="Q6" i="28"/>
  <c r="M6" i="28"/>
  <c r="A6" i="28"/>
  <c r="N4" i="28"/>
  <c r="A4" i="28"/>
  <c r="N2" i="28"/>
  <c r="J38" i="27"/>
  <c r="H38" i="27"/>
  <c r="T29" i="27"/>
  <c r="T21" i="27"/>
  <c r="T22" i="27"/>
  <c r="T23" i="27"/>
  <c r="T24" i="27"/>
  <c r="T28" i="27" s="1"/>
  <c r="T25" i="27"/>
  <c r="T26" i="27"/>
  <c r="T27" i="27"/>
  <c r="Q28" i="27"/>
  <c r="O21" i="27"/>
  <c r="O22" i="27"/>
  <c r="O23" i="27"/>
  <c r="O28" i="27" s="1"/>
  <c r="O24" i="27"/>
  <c r="O25" i="27"/>
  <c r="O26" i="27"/>
  <c r="O27" i="27"/>
  <c r="L28" i="27"/>
  <c r="J21" i="27"/>
  <c r="J28" i="27" s="1"/>
  <c r="J22" i="27"/>
  <c r="J23" i="27"/>
  <c r="J24" i="27"/>
  <c r="J25" i="27"/>
  <c r="J26" i="27"/>
  <c r="J27" i="27"/>
  <c r="G28" i="27"/>
  <c r="E21" i="27"/>
  <c r="E28" i="27" s="1"/>
  <c r="E22" i="27"/>
  <c r="E23" i="27"/>
  <c r="E24" i="27"/>
  <c r="E25" i="27"/>
  <c r="E26" i="27"/>
  <c r="E27" i="27"/>
  <c r="B28" i="27"/>
  <c r="Q17" i="27"/>
  <c r="L17" i="27"/>
  <c r="G17" i="27"/>
  <c r="B17" i="27"/>
  <c r="R15" i="27"/>
  <c r="M15" i="27"/>
  <c r="H15" i="27"/>
  <c r="C15" i="27"/>
  <c r="Q6" i="27"/>
  <c r="M6" i="27"/>
  <c r="A6" i="27"/>
  <c r="N4" i="27"/>
  <c r="A4" i="27"/>
  <c r="N2" i="27"/>
  <c r="J38" i="26"/>
  <c r="H38" i="26"/>
  <c r="T29" i="26"/>
  <c r="T21" i="26"/>
  <c r="T28" i="26" s="1"/>
  <c r="T22" i="26"/>
  <c r="T23" i="26"/>
  <c r="T24" i="26"/>
  <c r="T25" i="26"/>
  <c r="T26" i="26"/>
  <c r="T27" i="26"/>
  <c r="Q28" i="26"/>
  <c r="O21" i="26"/>
  <c r="O22" i="26"/>
  <c r="O23" i="26"/>
  <c r="O24" i="26"/>
  <c r="O25" i="26"/>
  <c r="O26" i="26"/>
  <c r="O27" i="26"/>
  <c r="O28" i="26"/>
  <c r="L28" i="26"/>
  <c r="J21" i="26"/>
  <c r="J28" i="26" s="1"/>
  <c r="J22" i="26"/>
  <c r="J23" i="26"/>
  <c r="J24" i="26"/>
  <c r="J25" i="26"/>
  <c r="J26" i="26"/>
  <c r="J27" i="26"/>
  <c r="G28" i="26"/>
  <c r="E21" i="26"/>
  <c r="E22" i="26"/>
  <c r="E23" i="26"/>
  <c r="E24" i="26"/>
  <c r="E25" i="26"/>
  <c r="E28" i="26" s="1"/>
  <c r="E26" i="26"/>
  <c r="E27" i="26"/>
  <c r="B28" i="26"/>
  <c r="Q17" i="26"/>
  <c r="L17" i="26"/>
  <c r="G17" i="26"/>
  <c r="B17" i="26"/>
  <c r="R15" i="26"/>
  <c r="M15" i="26"/>
  <c r="H15" i="26"/>
  <c r="C15" i="26"/>
  <c r="Q6" i="26"/>
  <c r="M6" i="26"/>
  <c r="A6" i="26"/>
  <c r="N4" i="26"/>
  <c r="A4" i="26"/>
  <c r="N2" i="26"/>
  <c r="J38" i="25"/>
  <c r="H38" i="25"/>
  <c r="T29" i="25"/>
  <c r="T21" i="25"/>
  <c r="T22" i="25"/>
  <c r="T28" i="25" s="1"/>
  <c r="T23" i="25"/>
  <c r="T24" i="25"/>
  <c r="T25" i="25"/>
  <c r="T26" i="25"/>
  <c r="T27" i="25"/>
  <c r="Q28" i="25"/>
  <c r="O21" i="25"/>
  <c r="O28" i="25" s="1"/>
  <c r="O22" i="25"/>
  <c r="O23" i="25"/>
  <c r="O24" i="25"/>
  <c r="O25" i="25"/>
  <c r="O26" i="25"/>
  <c r="O27" i="25"/>
  <c r="L28" i="25"/>
  <c r="J21" i="25"/>
  <c r="J28" i="25" s="1"/>
  <c r="J22" i="25"/>
  <c r="J23" i="25"/>
  <c r="J24" i="25"/>
  <c r="J25" i="25"/>
  <c r="J26" i="25"/>
  <c r="J27" i="25"/>
  <c r="G28" i="25"/>
  <c r="E21" i="25"/>
  <c r="E28" i="25" s="1"/>
  <c r="E22" i="25"/>
  <c r="E23" i="25"/>
  <c r="E24" i="25"/>
  <c r="E25" i="25"/>
  <c r="E26" i="25"/>
  <c r="E27" i="25"/>
  <c r="B28" i="25"/>
  <c r="Q17" i="25"/>
  <c r="L17" i="25"/>
  <c r="G17" i="25"/>
  <c r="B17" i="25"/>
  <c r="R15" i="25"/>
  <c r="M15" i="25"/>
  <c r="H15" i="25"/>
  <c r="C15" i="25"/>
  <c r="Q6" i="25"/>
  <c r="M6" i="25"/>
  <c r="A6" i="25"/>
  <c r="N4" i="25"/>
  <c r="A4" i="25"/>
  <c r="N2" i="25"/>
  <c r="J38" i="24"/>
  <c r="H38" i="24"/>
  <c r="T29" i="24"/>
  <c r="T21" i="24"/>
  <c r="T28" i="24" s="1"/>
  <c r="T22" i="24"/>
  <c r="T23" i="24"/>
  <c r="T24" i="24"/>
  <c r="T25" i="24"/>
  <c r="T26" i="24"/>
  <c r="T27" i="24"/>
  <c r="Q28" i="24"/>
  <c r="O21" i="24"/>
  <c r="O22" i="24"/>
  <c r="O23" i="24"/>
  <c r="O24" i="24"/>
  <c r="O25" i="24"/>
  <c r="O28" i="24" s="1"/>
  <c r="O26" i="24"/>
  <c r="O27" i="24"/>
  <c r="L28" i="24"/>
  <c r="J21" i="24"/>
  <c r="J22" i="24"/>
  <c r="J23" i="24"/>
  <c r="J28" i="24" s="1"/>
  <c r="J24" i="24"/>
  <c r="J25" i="24"/>
  <c r="J26" i="24"/>
  <c r="J27" i="24"/>
  <c r="G28" i="24"/>
  <c r="E21" i="24"/>
  <c r="E22" i="24"/>
  <c r="E28" i="24" s="1"/>
  <c r="E23" i="24"/>
  <c r="E24" i="24"/>
  <c r="E25" i="24"/>
  <c r="E26" i="24"/>
  <c r="E27" i="24"/>
  <c r="B28" i="24"/>
  <c r="Q17" i="24"/>
  <c r="L17" i="24"/>
  <c r="G17" i="24"/>
  <c r="B17" i="24"/>
  <c r="R15" i="24"/>
  <c r="M15" i="24"/>
  <c r="H15" i="24"/>
  <c r="C15" i="24"/>
  <c r="Q6" i="24"/>
  <c r="M6" i="24"/>
  <c r="A6" i="24"/>
  <c r="N4" i="24"/>
  <c r="A4" i="24"/>
  <c r="N2" i="24"/>
  <c r="J38" i="23"/>
  <c r="H38" i="23"/>
  <c r="T29" i="23"/>
  <c r="T21" i="23"/>
  <c r="T28" i="23" s="1"/>
  <c r="T22" i="23"/>
  <c r="T23" i="23"/>
  <c r="T24" i="23"/>
  <c r="T25" i="23"/>
  <c r="T26" i="23"/>
  <c r="T27" i="23"/>
  <c r="Q28" i="23"/>
  <c r="O21" i="23"/>
  <c r="O28" i="23" s="1"/>
  <c r="O22" i="23"/>
  <c r="O23" i="23"/>
  <c r="O24" i="23"/>
  <c r="O25" i="23"/>
  <c r="O26" i="23"/>
  <c r="O27" i="23"/>
  <c r="L28" i="23"/>
  <c r="J21" i="23"/>
  <c r="J22" i="23"/>
  <c r="J23" i="23"/>
  <c r="J24" i="23"/>
  <c r="J25" i="23"/>
  <c r="J26" i="23"/>
  <c r="J27" i="23"/>
  <c r="J28" i="23"/>
  <c r="G28" i="23"/>
  <c r="E21" i="23"/>
  <c r="E28" i="23" s="1"/>
  <c r="E22" i="23"/>
  <c r="E23" i="23"/>
  <c r="E24" i="23"/>
  <c r="E25" i="23"/>
  <c r="E26" i="23"/>
  <c r="E27" i="23"/>
  <c r="B28" i="23"/>
  <c r="Q17" i="23"/>
  <c r="L17" i="23"/>
  <c r="G17" i="23"/>
  <c r="B17" i="23"/>
  <c r="R15" i="23"/>
  <c r="M15" i="23"/>
  <c r="H15" i="23"/>
  <c r="C15" i="23"/>
  <c r="Q6" i="23"/>
  <c r="M6" i="23"/>
  <c r="A6" i="23"/>
  <c r="N4" i="23"/>
  <c r="A4" i="23"/>
  <c r="N2" i="23"/>
  <c r="J38" i="22"/>
  <c r="H38" i="22"/>
  <c r="T29" i="22"/>
  <c r="T21" i="22"/>
  <c r="T22" i="22"/>
  <c r="T23" i="22"/>
  <c r="T28" i="22" s="1"/>
  <c r="T24" i="22"/>
  <c r="T25" i="22"/>
  <c r="T26" i="22"/>
  <c r="T27" i="22"/>
  <c r="Q28" i="22"/>
  <c r="O21" i="22"/>
  <c r="O28" i="22" s="1"/>
  <c r="O22" i="22"/>
  <c r="O23" i="22"/>
  <c r="O24" i="22"/>
  <c r="O25" i="22"/>
  <c r="O26" i="22"/>
  <c r="O27" i="22"/>
  <c r="L28" i="22"/>
  <c r="J21" i="22"/>
  <c r="J28" i="22" s="1"/>
  <c r="J22" i="22"/>
  <c r="J23" i="22"/>
  <c r="J24" i="22"/>
  <c r="J25" i="22"/>
  <c r="J26" i="22"/>
  <c r="J27" i="22"/>
  <c r="G28" i="22"/>
  <c r="E21" i="22"/>
  <c r="E28" i="22" s="1"/>
  <c r="E22" i="22"/>
  <c r="E23" i="22"/>
  <c r="E24" i="22"/>
  <c r="E25" i="22"/>
  <c r="E26" i="22"/>
  <c r="E27" i="22"/>
  <c r="B28" i="22"/>
  <c r="Q17" i="22"/>
  <c r="L17" i="22"/>
  <c r="G17" i="22"/>
  <c r="B17" i="22"/>
  <c r="R15" i="22"/>
  <c r="M15" i="22"/>
  <c r="H15" i="22"/>
  <c r="C15" i="22"/>
  <c r="Q6" i="22"/>
  <c r="M6" i="22"/>
  <c r="A6" i="22"/>
  <c r="N4" i="22"/>
  <c r="A4" i="22"/>
  <c r="N2" i="22"/>
  <c r="J38" i="21"/>
  <c r="H38" i="21"/>
  <c r="T29" i="21"/>
  <c r="T21" i="21"/>
  <c r="T22" i="21"/>
  <c r="T23" i="21"/>
  <c r="T24" i="21"/>
  <c r="T25" i="21"/>
  <c r="T26" i="21"/>
  <c r="T27" i="21"/>
  <c r="T28" i="21"/>
  <c r="Q28" i="21"/>
  <c r="O21" i="21"/>
  <c r="O28" i="21" s="1"/>
  <c r="O22" i="21"/>
  <c r="O23" i="21"/>
  <c r="O24" i="21"/>
  <c r="O25" i="21"/>
  <c r="O26" i="21"/>
  <c r="O27" i="21"/>
  <c r="L28" i="21"/>
  <c r="J21" i="21"/>
  <c r="J22" i="21"/>
  <c r="J23" i="21"/>
  <c r="J24" i="21"/>
  <c r="J25" i="21"/>
  <c r="J28" i="21" s="1"/>
  <c r="J26" i="21"/>
  <c r="J27" i="21"/>
  <c r="G28" i="21"/>
  <c r="E21" i="21"/>
  <c r="E22" i="21"/>
  <c r="E23" i="21"/>
  <c r="E28" i="21" s="1"/>
  <c r="E24" i="21"/>
  <c r="E25" i="21"/>
  <c r="E26" i="21"/>
  <c r="E27" i="21"/>
  <c r="B28" i="21"/>
  <c r="Q17" i="21"/>
  <c r="L17" i="21"/>
  <c r="G17" i="21"/>
  <c r="B17" i="21"/>
  <c r="R15" i="21"/>
  <c r="M15" i="21"/>
  <c r="H15" i="21"/>
  <c r="C15" i="21"/>
  <c r="Q6" i="21"/>
  <c r="M6" i="21"/>
  <c r="A6" i="21"/>
  <c r="N4" i="21"/>
  <c r="A4" i="21"/>
  <c r="N2" i="21"/>
  <c r="J38" i="20"/>
  <c r="H38" i="20"/>
  <c r="T29" i="20"/>
  <c r="T21" i="20"/>
  <c r="T28" i="20" s="1"/>
  <c r="T22" i="20"/>
  <c r="T23" i="20"/>
  <c r="T24" i="20"/>
  <c r="T25" i="20"/>
  <c r="T26" i="20"/>
  <c r="T27" i="20"/>
  <c r="Q28" i="20"/>
  <c r="O21" i="20"/>
  <c r="O28" i="20" s="1"/>
  <c r="O22" i="20"/>
  <c r="O23" i="20"/>
  <c r="O24" i="20"/>
  <c r="O25" i="20"/>
  <c r="O26" i="20"/>
  <c r="O27" i="20"/>
  <c r="L28" i="20"/>
  <c r="J21" i="20"/>
  <c r="J28" i="20" s="1"/>
  <c r="J22" i="20"/>
  <c r="J23" i="20"/>
  <c r="J24" i="20"/>
  <c r="J25" i="20"/>
  <c r="J26" i="20"/>
  <c r="J27" i="20"/>
  <c r="G28" i="20"/>
  <c r="E21" i="20"/>
  <c r="E22" i="20"/>
  <c r="E23" i="20"/>
  <c r="E24" i="20"/>
  <c r="E25" i="20"/>
  <c r="E26" i="20"/>
  <c r="E27" i="20"/>
  <c r="E28" i="20"/>
  <c r="B28" i="20"/>
  <c r="Q17" i="20"/>
  <c r="L17" i="20"/>
  <c r="G17" i="20"/>
  <c r="B17" i="20"/>
  <c r="R15" i="20"/>
  <c r="M15" i="20"/>
  <c r="H15" i="20"/>
  <c r="C15" i="20"/>
  <c r="Q6" i="20"/>
  <c r="M6" i="20"/>
  <c r="A6" i="20"/>
  <c r="N4" i="20"/>
  <c r="A4" i="20"/>
  <c r="N2" i="20"/>
  <c r="J38" i="19"/>
  <c r="H38" i="19"/>
  <c r="T29" i="19"/>
  <c r="T21" i="19"/>
  <c r="T22" i="19"/>
  <c r="T23" i="19"/>
  <c r="T24" i="19"/>
  <c r="T25" i="19"/>
  <c r="T28" i="19" s="1"/>
  <c r="T26" i="19"/>
  <c r="T27" i="19"/>
  <c r="Q28" i="19"/>
  <c r="O21" i="19"/>
  <c r="O22" i="19"/>
  <c r="O23" i="19"/>
  <c r="O28" i="19" s="1"/>
  <c r="O24" i="19"/>
  <c r="O25" i="19"/>
  <c r="O26" i="19"/>
  <c r="O27" i="19"/>
  <c r="L28" i="19"/>
  <c r="J21" i="19"/>
  <c r="J22" i="19"/>
  <c r="J28" i="19" s="1"/>
  <c r="J23" i="19"/>
  <c r="J24" i="19"/>
  <c r="J25" i="19"/>
  <c r="J26" i="19"/>
  <c r="J27" i="19"/>
  <c r="G28" i="19"/>
  <c r="E22" i="19"/>
  <c r="E23" i="19"/>
  <c r="E24" i="19"/>
  <c r="E25" i="19"/>
  <c r="E26" i="19"/>
  <c r="E27" i="19"/>
  <c r="B28" i="19"/>
  <c r="Q17" i="19"/>
  <c r="L17" i="19"/>
  <c r="G17" i="19"/>
  <c r="B17" i="19"/>
  <c r="R15" i="19"/>
  <c r="M15" i="19"/>
  <c r="H15" i="19"/>
  <c r="C15" i="19"/>
  <c r="Q6" i="19"/>
  <c r="M6" i="19"/>
  <c r="A6" i="19"/>
  <c r="N4" i="19"/>
  <c r="A4" i="19"/>
  <c r="N2" i="19"/>
  <c r="Q17" i="1"/>
  <c r="L17" i="1"/>
  <c r="G17" i="1"/>
  <c r="B17" i="1"/>
  <c r="C12" i="6"/>
  <c r="C11" i="6"/>
  <c r="C10" i="6"/>
  <c r="C9" i="6"/>
  <c r="C8" i="6"/>
  <c r="C7" i="6"/>
  <c r="C6" i="6"/>
  <c r="C5" i="6"/>
  <c r="C4" i="6"/>
  <c r="C3" i="6"/>
  <c r="C13" i="6"/>
  <c r="E21" i="1"/>
  <c r="O21" i="1"/>
  <c r="J21" i="1"/>
  <c r="T21" i="1"/>
  <c r="E22" i="1"/>
  <c r="E23" i="1"/>
  <c r="E24" i="1"/>
  <c r="E25" i="1"/>
  <c r="E26" i="1"/>
  <c r="E27" i="1"/>
  <c r="J22" i="1"/>
  <c r="J23" i="1"/>
  <c r="J24" i="1"/>
  <c r="J25" i="1"/>
  <c r="J26" i="1"/>
  <c r="J27" i="1"/>
  <c r="O22" i="1"/>
  <c r="O23" i="1"/>
  <c r="O24" i="1"/>
  <c r="O25" i="1"/>
  <c r="O26" i="1"/>
  <c r="O27" i="1"/>
  <c r="T22" i="1"/>
  <c r="T23" i="1"/>
  <c r="T24" i="1"/>
  <c r="T25" i="1"/>
  <c r="T26" i="1"/>
  <c r="T27" i="1"/>
  <c r="A4" i="1"/>
  <c r="J38" i="1"/>
  <c r="H38" i="1"/>
  <c r="Q28" i="1"/>
  <c r="L28" i="1"/>
  <c r="G28" i="1"/>
  <c r="B28" i="1"/>
  <c r="R15" i="1"/>
  <c r="M15" i="1"/>
  <c r="H15" i="1"/>
  <c r="C15" i="1"/>
  <c r="Q6" i="1"/>
  <c r="M6" i="1"/>
  <c r="N4" i="1"/>
  <c r="N2" i="1"/>
  <c r="A6" i="1"/>
  <c r="L21" i="5"/>
  <c r="G21" i="5"/>
  <c r="T29" i="30" l="1"/>
  <c r="N17" i="30"/>
  <c r="S29" i="30" s="1"/>
  <c r="O28" i="1"/>
  <c r="E28" i="1"/>
  <c r="T29" i="1" s="1"/>
  <c r="T28" i="1"/>
  <c r="J28" i="1"/>
  <c r="S29" i="1" l="1"/>
  <c r="C3" i="5" s="1"/>
  <c r="C16" i="5" l="1"/>
  <c r="D3" i="5"/>
  <c r="D21" i="5" s="1"/>
</calcChain>
</file>

<file path=xl/sharedStrings.xml><?xml version="1.0" encoding="utf-8"?>
<sst xmlns="http://schemas.openxmlformats.org/spreadsheetml/2006/main" count="1492" uniqueCount="199">
  <si>
    <r>
      <rPr>
        <b/>
        <sz val="12"/>
        <rFont val="Arial"/>
        <family val="2"/>
      </rPr>
      <t>INCIDENT TIME REPORT</t>
    </r>
  </si>
  <si>
    <r>
      <rPr>
        <sz val="7"/>
        <rFont val="Arial"/>
        <family val="2"/>
      </rPr>
      <t>4. Hiring Unit Name (e.g., Ranger District)</t>
    </r>
  </si>
  <si>
    <r>
      <rPr>
        <sz val="7"/>
        <rFont val="Arial"/>
        <family val="2"/>
      </rPr>
      <t>6. Hiring Unit Phone Number</t>
    </r>
  </si>
  <si>
    <r>
      <rPr>
        <sz val="7"/>
        <rFont val="Arial"/>
        <family val="2"/>
      </rPr>
      <t>7. Hiring Unit Fax Number</t>
    </r>
  </si>
  <si>
    <r>
      <rPr>
        <sz val="7"/>
        <rFont val="Arial"/>
        <family val="2"/>
      </rPr>
      <t>Column A</t>
    </r>
  </si>
  <si>
    <r>
      <rPr>
        <sz val="7"/>
        <rFont val="Arial"/>
        <family val="2"/>
      </rPr>
      <t>Column B</t>
    </r>
  </si>
  <si>
    <r>
      <rPr>
        <sz val="7"/>
        <rFont val="Arial"/>
        <family val="2"/>
      </rPr>
      <t>Column C</t>
    </r>
  </si>
  <si>
    <r>
      <rPr>
        <sz val="7"/>
        <rFont val="Arial"/>
        <family val="2"/>
      </rPr>
      <t>Column D</t>
    </r>
  </si>
  <si>
    <r>
      <rPr>
        <sz val="7"/>
        <rFont val="Arial"/>
        <family val="2"/>
      </rPr>
      <t>8. Incident Name</t>
    </r>
  </si>
  <si>
    <r>
      <rPr>
        <sz val="7"/>
        <rFont val="Arial"/>
        <family val="2"/>
      </rPr>
      <t>9. Incident Order Number (e.g., ID-BOF-000123)</t>
    </r>
  </si>
  <si>
    <r>
      <rPr>
        <sz val="6"/>
        <rFont val="Arial"/>
        <family val="2"/>
      </rPr>
      <t>13. AD Class (e.g., B)</t>
    </r>
  </si>
  <si>
    <r>
      <rPr>
        <sz val="7"/>
        <rFont val="Arial"/>
        <family val="2"/>
      </rPr>
      <t>Mo</t>
    </r>
  </si>
  <si>
    <r>
      <rPr>
        <sz val="7"/>
        <rFont val="Arial"/>
        <family val="2"/>
      </rPr>
      <t>Day</t>
    </r>
  </si>
  <si>
    <r>
      <rPr>
        <sz val="7"/>
        <rFont val="Arial"/>
        <family val="2"/>
      </rPr>
      <t>Start</t>
    </r>
  </si>
  <si>
    <r>
      <rPr>
        <sz val="7"/>
        <rFont val="Arial"/>
        <family val="2"/>
      </rPr>
      <t>Stop</t>
    </r>
  </si>
  <si>
    <r>
      <rPr>
        <sz val="7"/>
        <rFont val="Arial"/>
        <family val="2"/>
      </rPr>
      <t>Hours</t>
    </r>
  </si>
  <si>
    <r>
      <rPr>
        <b/>
        <sz val="8"/>
        <rFont val="Arial"/>
        <family val="2"/>
      </rPr>
      <t>18.Commissary and Travel</t>
    </r>
  </si>
  <si>
    <r>
      <rPr>
        <sz val="7"/>
        <rFont val="Arial"/>
        <family val="2"/>
      </rPr>
      <t>18a. Month</t>
    </r>
  </si>
  <si>
    <r>
      <rPr>
        <sz val="7"/>
        <rFont val="Arial"/>
        <family val="2"/>
      </rPr>
      <t>18b. Day</t>
    </r>
  </si>
  <si>
    <r>
      <rPr>
        <sz val="7"/>
        <rFont val="Arial"/>
        <family val="2"/>
      </rPr>
      <t>18c. Category (e.g., commissary, meals, lodging, mileage, medical, etc.)</t>
    </r>
  </si>
  <si>
    <r>
      <rPr>
        <sz val="7"/>
        <rFont val="Arial"/>
        <family val="2"/>
      </rPr>
      <t>18d. Reimbursement</t>
    </r>
  </si>
  <si>
    <r>
      <rPr>
        <sz val="7"/>
        <rFont val="Arial"/>
        <family val="2"/>
      </rPr>
      <t>18e. Deduction</t>
    </r>
  </si>
  <si>
    <r>
      <rPr>
        <sz val="7"/>
        <rFont val="Arial"/>
        <family val="2"/>
      </rPr>
      <t>18f. Firecode</t>
    </r>
  </si>
  <si>
    <r>
      <rPr>
        <b/>
        <sz val="7"/>
        <rFont val="Arial"/>
        <family val="2"/>
      </rPr>
      <t>Total</t>
    </r>
  </si>
  <si>
    <r>
      <rPr>
        <b/>
        <sz val="7"/>
        <rFont val="Arial"/>
        <family val="2"/>
      </rPr>
      <t>20. Employee Signature</t>
    </r>
  </si>
  <si>
    <r>
      <rPr>
        <b/>
        <sz val="8"/>
        <rFont val="Arial"/>
        <family val="2"/>
      </rPr>
      <t>19. Remarks</t>
    </r>
  </si>
  <si>
    <r>
      <rPr>
        <b/>
        <sz val="7"/>
        <rFont val="Arial"/>
        <family val="2"/>
      </rPr>
      <t>21. Time Officer Signature</t>
    </r>
  </si>
  <si>
    <r>
      <rPr>
        <b/>
        <sz val="10"/>
        <rFont val="Arial"/>
        <family val="2"/>
      </rPr>
      <t>Department of the Interior</t>
    </r>
  </si>
  <si>
    <r>
      <rPr>
        <b/>
        <sz val="10"/>
        <rFont val="Arial"/>
        <family val="2"/>
      </rPr>
      <t xml:space="preserve">Department of Agriculture </t>
    </r>
    <r>
      <rPr>
        <i/>
        <sz val="10"/>
        <rFont val="Arial"/>
        <family val="2"/>
      </rPr>
      <t>(U.S. Forest Service)</t>
    </r>
  </si>
  <si>
    <r>
      <rPr>
        <sz val="10"/>
        <rFont val="Arial"/>
        <family val="2"/>
      </rPr>
      <t>NSN 7540-01-124-7633</t>
    </r>
  </si>
  <si>
    <t>1. Hired At (e.g., ID-BOF)</t>
  </si>
  <si>
    <t>2. Employee Common Identifier</t>
  </si>
  <si>
    <t>Employee Information</t>
  </si>
  <si>
    <t>STATE</t>
  </si>
  <si>
    <r>
      <t xml:space="preserve">ECI </t>
    </r>
    <r>
      <rPr>
        <sz val="8"/>
        <rFont val="Tahoma"/>
        <family val="2"/>
      </rPr>
      <t>(Employee Common Identification)</t>
    </r>
    <r>
      <rPr>
        <sz val="10"/>
        <color rgb="FF000000"/>
        <rFont val="Times New Roman"/>
        <family val="1"/>
      </rPr>
      <t xml:space="preserve"> #:</t>
    </r>
  </si>
  <si>
    <t>CITY</t>
    <phoneticPr fontId="8" type="noConversion"/>
  </si>
  <si>
    <t>TEL (w area code)</t>
    <phoneticPr fontId="8" type="noConversion"/>
  </si>
  <si>
    <t>MT-HNF</t>
  </si>
  <si>
    <t>8. Incident Name</t>
  </si>
  <si>
    <t>3. Type of Employment (X One)</t>
  </si>
  <si>
    <t>5. Name (First, Middle, Last)</t>
  </si>
  <si>
    <r>
      <rPr>
        <sz val="7"/>
        <rFont val="Arial"/>
        <family val="2"/>
      </rPr>
      <t>Same</t>
    </r>
    <r>
      <rPr>
        <sz val="7"/>
        <rFont val="Tahoma"/>
        <family val="2"/>
      </rPr>
      <t xml:space="preserve"> as Column                        </t>
    </r>
  </si>
  <si>
    <r>
      <rPr>
        <sz val="7"/>
        <rFont val="Arial"/>
        <family val="2"/>
      </rPr>
      <t>Same</t>
    </r>
    <r>
      <rPr>
        <sz val="7"/>
        <rFont val="Tahoma"/>
        <family val="2"/>
      </rPr>
      <t xml:space="preserve"> as Column</t>
    </r>
  </si>
  <si>
    <t>13. AD Class (e.g., B)</t>
  </si>
  <si>
    <t>OPTIONAL FORM 288 (REV. 2/2016)</t>
  </si>
  <si>
    <t>NOTE: The above items are correct and proper for payment from available appropriations.</t>
  </si>
  <si>
    <t>For Payment Center use only</t>
  </si>
  <si>
    <t>First Name</t>
  </si>
  <si>
    <t>Middle Name</t>
  </si>
  <si>
    <t>Last Name</t>
  </si>
  <si>
    <t>Hired at:</t>
  </si>
  <si>
    <t>(e.g., MT-HNF)</t>
  </si>
  <si>
    <t>(e.g., Helena SO, Helena RD)</t>
  </si>
  <si>
    <t>Hiring Unit Name:</t>
  </si>
  <si>
    <t>YEAR:</t>
  </si>
  <si>
    <t>Hiring Unit Phone Number:</t>
  </si>
  <si>
    <t>Hiring Unit Fax Number:</t>
  </si>
  <si>
    <t>(e.g., 406-449-5475)</t>
  </si>
  <si>
    <t>(e.g., 406-457-0764)</t>
  </si>
  <si>
    <t>CONTACT</t>
  </si>
  <si>
    <t>Optional: Emergency Contact Information</t>
  </si>
  <si>
    <t>Type of Employee (check one):</t>
  </si>
  <si>
    <t>keldermt@gmail.com</t>
  </si>
  <si>
    <t>Helena Fire Desk: (406) 449-5475</t>
  </si>
  <si>
    <t>www.kellyelder.net</t>
  </si>
  <si>
    <t>Personal Cell: (406) 461-1995</t>
  </si>
  <si>
    <t>Totals Tab. The totals tab is where you can keep track of your summer earnings. Based upon withholdings you have the government make, you will be able to determine an approx. percentage of your gross that will be deposited as the net amount into your account. This spreadsheet is pre-set at 70 on the totals sheet, but adjust as needed. When you are paid, you may enter the exact amounts, dates, and any descriptions you like on that sheet. This tab is for your personal information only.</t>
  </si>
  <si>
    <t>ALL TIMES are written without any colons using the 24hr system. 6:00 a.m. is 0600, while 9:30 p.m. is entered as 2130.</t>
  </si>
  <si>
    <t>OF-288 Gross Pay and Estimated Nets</t>
  </si>
  <si>
    <t>Actual Deposits for OF-288s</t>
  </si>
  <si>
    <t>Travel Reimbursement Deposits</t>
  </si>
  <si>
    <t>Sheet</t>
  </si>
  <si>
    <t>Total Gross</t>
  </si>
  <si>
    <t>Sheet #</t>
  </si>
  <si>
    <t>Actual</t>
    <phoneticPr fontId="2" type="noConversion"/>
  </si>
  <si>
    <t>Date Dep.</t>
    <phoneticPr fontId="2" type="noConversion"/>
  </si>
  <si>
    <t>Descirption or Assignment Location</t>
  </si>
  <si>
    <t>Deposit Date</t>
  </si>
  <si>
    <t>Amount</t>
  </si>
  <si>
    <t>Notes</t>
  </si>
  <si>
    <t>Total Gross:</t>
  </si>
  <si>
    <t>Estimated Net Pay:</t>
  </si>
  <si>
    <t>Actual Net Received:</t>
  </si>
  <si>
    <t>Total Travel:</t>
  </si>
  <si>
    <t>The estimated net column is a percentage of the gross that you have set. You have the ability to change that Est. Net Percent number to anything you like. It is currently set at 70%. Once you receive your first deposit, you can adjust that percentage so that your actual deposits will be close to your est. net column. When your deposit comes in, you can enter the amount and date deposited in the cream colored middle chart. The final chart on the right is to enter your travel reimbursements and amounts if you'd like to keep them in one Excel workbook. Unfortunately, printing this page doesn't turn out very well!</t>
  </si>
  <si>
    <t>AD-A</t>
  </si>
  <si>
    <t>Interagency Incident Business</t>
  </si>
  <si>
    <t>AD-B</t>
  </si>
  <si>
    <t>Management Handbook</t>
  </si>
  <si>
    <t>AD-C</t>
  </si>
  <si>
    <t>AD-D</t>
  </si>
  <si>
    <t>Ch. 10</t>
  </si>
  <si>
    <t>AD-E</t>
  </si>
  <si>
    <t>Personnel</t>
  </si>
  <si>
    <t>AD-F</t>
  </si>
  <si>
    <t>AD-G</t>
  </si>
  <si>
    <t>AD rate Effective Date:</t>
  </si>
  <si>
    <t>Interim Directive Expires:</t>
  </si>
  <si>
    <t>AD-H</t>
  </si>
  <si>
    <t>AD-I</t>
  </si>
  <si>
    <t>AD-J</t>
  </si>
  <si>
    <t>AD-K</t>
  </si>
  <si>
    <t>AD-L</t>
  </si>
  <si>
    <t>AD-M</t>
  </si>
  <si>
    <t>FFT1</t>
  </si>
  <si>
    <t>HECM</t>
  </si>
  <si>
    <t>THSPE</t>
  </si>
  <si>
    <t>406-449-5475</t>
  </si>
  <si>
    <t>406-457-0764</t>
  </si>
  <si>
    <t>DO NOT Modify This Box!</t>
  </si>
  <si>
    <t>Column A</t>
  </si>
  <si>
    <t>Column B</t>
  </si>
  <si>
    <t>Column C</t>
  </si>
  <si>
    <t>Column D</t>
  </si>
  <si>
    <t>DO NOT MODIFY THIS BOX</t>
  </si>
  <si>
    <t>Go to tab (1). This will be the first OF-288 you complete this fire season. Peach colored boxes are the ones you may enter information in. White boxes either auto-complete or are otherwise locked so the integrity of the form is not compromised. There are a total of 12 tabs in this workbook.</t>
  </si>
  <si>
    <t>This page of the spreadsheet is used to keep track of your overall summer finances. Use as much or as little as you like. The multi-colored table at the top left corresponds to each of the colored-tab OF-288s of this workbook. The total gross listed in column C comes from Box 17 of the respective OF-288.</t>
  </si>
  <si>
    <t>16. Total Hours</t>
  </si>
  <si>
    <t>17. TOTAL Gross $ / Hours:</t>
  </si>
  <si>
    <t>Complete all of the peach colored boxes on that sheet. You will only need to enter this information ONCE for all of your time reports for this fire season. Whatever info is in this tab reappears throughout all of your OF-288s in this Excel Workbook.</t>
  </si>
  <si>
    <t>12. Position Code     (e.g., FFT2)</t>
  </si>
  <si>
    <t>12. Position Code         (e.g., FFT2)</t>
  </si>
  <si>
    <t>Trainee Checkbox. If you work as a trainee for all or a portion of an assignment, be sure to click the checkbox entitled "Trainee" just above Box 11 (Resource Order Number) - this will add the correct label to your Position Code in Box 12, such as FFT2-T instead of just FFT2.</t>
  </si>
  <si>
    <t>Year:</t>
  </si>
  <si>
    <t>Trainee Assignment Calculations:</t>
  </si>
  <si>
    <t>0800</t>
  </si>
  <si>
    <t>11. Resource Request Number (e.g., O-33)</t>
  </si>
  <si>
    <t>10. Fire Code  (e.g., B2C5)</t>
  </si>
  <si>
    <t>12. Position Code       (e.g., FFT2)</t>
  </si>
  <si>
    <t>10. Fire Code (e.g., B2C5)</t>
  </si>
  <si>
    <t>11. Resource Request Number  (e.g., O-33)</t>
  </si>
  <si>
    <t>14. AD Rate $</t>
  </si>
  <si>
    <t>Manually, after printing, mark the "hours" column by indicating "H" for hazard pay, "E" plus % for environmental differential, "T" for travel.</t>
  </si>
  <si>
    <t>TRAINING RATE</t>
  </si>
  <si>
    <t>Regular Rate</t>
  </si>
  <si>
    <t>Training rate is one level 'below' the grade of a qualified position.</t>
  </si>
  <si>
    <t>15. Unit Accounting Code w/ (Override)  (e.g., P1EKT0 (0112))</t>
  </si>
  <si>
    <t>B2C5</t>
  </si>
  <si>
    <t>0600</t>
  </si>
  <si>
    <t>*** NOTE: You Must Complete Box 12 for EVERY COLUMN! ***</t>
  </si>
  <si>
    <t>Helena National Forest</t>
  </si>
  <si>
    <t>1200</t>
  </si>
  <si>
    <t>Estimated Net*</t>
  </si>
  <si>
    <t>*Est.</t>
  </si>
  <si>
    <t>Net Percentage:</t>
  </si>
  <si>
    <t>(Total of Actual Column Above)</t>
  </si>
  <si>
    <t>Update this Rate Chart as needed from the Incident Business Management Handbook. Make sure to update the date of box above as well when changes are made!  Only the 'Regular Rate' column needs adjusted. The light blue training column will change as needed when the regular column is updated.</t>
  </si>
  <si>
    <t>IMPORTANT Note - Box 12. The OF-288 computes Total number of hours from all columns. Many AD employees are limited by amounts they can earn each summer due to retirment restrictions. Therefore, this sheet also calculates the total gross on each OF-288 in box 17. In order for this to work, however, Box 12 must be completed in each column! The rest of the header info for that column may be left empty if it is the same as an earlier column (checkbox at top of column), but because employees will sometimes have different position codes through the course of an assignment, that code must be entered in each column (Box 12) to ensure the Gross pay amount in Box 17 and on employee's 'Totals' tab are correct.  If Box 12 is left blank, the hours in that column are not including in the total amounts!</t>
  </si>
  <si>
    <t>1)</t>
  </si>
  <si>
    <t>2)</t>
  </si>
  <si>
    <t>3)</t>
  </si>
  <si>
    <t>4)</t>
  </si>
  <si>
    <t>5)</t>
  </si>
  <si>
    <t>6)</t>
  </si>
  <si>
    <t>7)</t>
  </si>
  <si>
    <t>8)</t>
  </si>
  <si>
    <t>9)</t>
  </si>
  <si>
    <t xml:space="preserve"> share with your home unit.)</t>
  </si>
  <si>
    <t xml:space="preserve"> may complete this and </t>
  </si>
  <si>
    <t xml:space="preserve"> prints on the  OF-288; you</t>
  </si>
  <si>
    <t>(This information no longer</t>
  </si>
  <si>
    <t>New to this OF-288 Auto-Fill Spreadsheet?</t>
  </si>
  <si>
    <t>Click on the Black 'Instructions' tab at the bottom of this workbook. If tab is not showing, scroll right using the arrow keys in the bottom left corner until it appears.</t>
  </si>
  <si>
    <t>10)</t>
  </si>
  <si>
    <t>Start with the "Employee Info" tab of this Excel Workbook; the tabs show at the bottom of this Excel Workbook (Black tab on the far left). A fictitious completed OF-288 is on the "sample" tab.</t>
  </si>
  <si>
    <t>Lone Tree</t>
  </si>
  <si>
    <t>MT-HDC-000911</t>
  </si>
  <si>
    <t>P1SMK8 (0112)</t>
  </si>
  <si>
    <t>1230</t>
  </si>
  <si>
    <t>1830</t>
  </si>
  <si>
    <t>1300</t>
  </si>
  <si>
    <t>1330</t>
  </si>
  <si>
    <t>1900</t>
  </si>
  <si>
    <t>1630</t>
  </si>
  <si>
    <t>1130</t>
  </si>
  <si>
    <t>1730</t>
  </si>
  <si>
    <t>1700</t>
  </si>
  <si>
    <t>1800</t>
  </si>
  <si>
    <t>2000</t>
  </si>
  <si>
    <t>Oso Medico</t>
  </si>
  <si>
    <t>MT-HDC-000937</t>
  </si>
  <si>
    <t>C7K4</t>
  </si>
  <si>
    <t>P1MDJ9 (0112)</t>
  </si>
  <si>
    <t>0730</t>
  </si>
  <si>
    <t>1400</t>
  </si>
  <si>
    <t>*** NOTE: Remember to manually add 'T' after printing hard-copy to represent any times of travel status and draw a diagonal line through any unused areas of the date and hours log.***</t>
  </si>
  <si>
    <t>This sample is provided for reference only.  It is not an official OF-288.</t>
  </si>
  <si>
    <t>Smokey The Bear</t>
  </si>
  <si>
    <t>0123</t>
  </si>
  <si>
    <t>THSP Note. If working as a 'technical specialist,' enter the numonic PLUS the AD pay level you will receive for that work. For example, THSPE should be entered in Box 12 if you are working as a THSP and are being compensated as an AD-E for such work.</t>
  </si>
  <si>
    <t>11)</t>
  </si>
  <si>
    <t>AD sponsored by MT-HNF (R1) -  keldermt@gmail.com</t>
  </si>
  <si>
    <t>Created by Kelly W. Elder, former seasonal firefighter with the Helena National Forest from 1987 through 2008. Now a casual hire IADP/ACDP for the HNF and the Helena Interagency Dispatch Center. Available for free distribution.</t>
  </si>
  <si>
    <t>Box 12. AD EMPLOYEES: all you have to do on your OF-288 is enter the 4-letter position code (ie., IADP), and the rest of that line on the form populates automatically.  USFS/Regular GOVT EMPLOYEES: simply enter GS instead of your position code on the assignment. This will prevent all the AD salary computations from printing on your OF-288.</t>
  </si>
  <si>
    <t>Need to update Position Pay Levels and/or AD Rates. Go to the appropriate tab, update info as needed, change the month and year of the 'updated' box, and save.</t>
  </si>
  <si>
    <t>OF-288s will all show '0' in the header information until the Employee Info tab is completed; remember to start with the 'Employee Info' tab.</t>
  </si>
  <si>
    <t>GENERAL INSTRUCTIONS / Spreadsheet Information</t>
  </si>
  <si>
    <t>v.3.20 excel fillable. Design by Kelly W. Elder, 2016</t>
  </si>
  <si>
    <t>OF-288 AutoTimeSheet version 3.20 -- 07/10/2016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</si>
</sst>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409]d\-mmm;@"/>
  </numFmts>
  <fonts count="66" x14ac:knownFonts="1">
    <font>
      <sz val="10"/>
      <color rgb="FF000000"/>
      <name val="Times New Roman"/>
      <charset val="204"/>
    </font>
    <font>
      <b/>
      <sz val="12"/>
      <name val="Arial"/>
      <family val="2"/>
    </font>
    <font>
      <sz val="7"/>
      <name val="Arial"/>
      <family val="2"/>
    </font>
    <font>
      <sz val="6"/>
      <name val="Arial"/>
      <family val="2"/>
    </font>
    <font>
      <b/>
      <i/>
      <sz val="7"/>
      <name val="Arial"/>
      <family val="2"/>
    </font>
    <font>
      <b/>
      <sz val="7"/>
      <name val="Arial"/>
      <family val="2"/>
    </font>
    <font>
      <b/>
      <sz val="8"/>
      <name val="Arial"/>
      <family val="2"/>
    </font>
    <font>
      <b/>
      <sz val="10"/>
      <name val="Arial"/>
      <family val="2"/>
    </font>
    <font>
      <i/>
      <sz val="7"/>
      <name val="Arial"/>
      <family val="2"/>
    </font>
    <font>
      <sz val="10"/>
      <name val="Arial"/>
      <family val="2"/>
    </font>
    <font>
      <sz val="7"/>
      <name val="Arial"/>
      <family val="2"/>
    </font>
    <font>
      <sz val="8"/>
      <name val="Tahoma"/>
      <family val="2"/>
    </font>
    <font>
      <sz val="7"/>
      <name val="Tahoma"/>
      <family val="2"/>
    </font>
    <font>
      <sz val="6"/>
      <name val="Arial"/>
      <family val="2"/>
    </font>
    <font>
      <b/>
      <i/>
      <sz val="7"/>
      <name val="Arial"/>
      <family val="2"/>
    </font>
    <font>
      <b/>
      <sz val="7"/>
      <name val="Arial"/>
      <family val="2"/>
    </font>
    <font>
      <b/>
      <sz val="10"/>
      <name val="Arial"/>
      <family val="2"/>
    </font>
    <font>
      <i/>
      <sz val="7"/>
      <name val="Arial"/>
      <family val="2"/>
    </font>
    <font>
      <i/>
      <sz val="10"/>
      <name val="Arial"/>
      <family val="2"/>
    </font>
    <font>
      <sz val="12"/>
      <name val="Tahoma"/>
      <family val="2"/>
    </font>
    <font>
      <b/>
      <sz val="12"/>
      <name val="Tahoma"/>
      <family val="2"/>
    </font>
    <font>
      <i/>
      <sz val="10"/>
      <name val="Tahoma"/>
      <family val="2"/>
    </font>
    <font>
      <sz val="8"/>
      <color rgb="FF000000"/>
      <name val="Tahoma"/>
      <family val="2"/>
    </font>
    <font>
      <sz val="7"/>
      <name val="Times New Roman"/>
      <family val="1"/>
    </font>
    <font>
      <b/>
      <sz val="8"/>
      <name val="Tahoma"/>
      <family val="2"/>
    </font>
    <font>
      <b/>
      <sz val="10"/>
      <color rgb="FF000000"/>
      <name val="Times New Roman"/>
      <family val="1"/>
    </font>
    <font>
      <b/>
      <sz val="8"/>
      <color rgb="FF000000"/>
      <name val="Tahoma"/>
      <family val="2"/>
    </font>
    <font>
      <sz val="8"/>
      <color rgb="FF000000"/>
      <name val="Segoe UI"/>
      <family val="2"/>
    </font>
    <font>
      <sz val="10"/>
      <color rgb="FF000000"/>
      <name val="Times New Roman"/>
      <family val="1"/>
    </font>
    <font>
      <sz val="10"/>
      <color rgb="FF000000"/>
      <name val="Tahoma"/>
      <family val="2"/>
    </font>
    <font>
      <i/>
      <sz val="10"/>
      <color rgb="FF000000"/>
      <name val="Times New Roman"/>
      <family val="1"/>
    </font>
    <font>
      <sz val="10"/>
      <name val="Times New Roman"/>
      <family val="1"/>
    </font>
    <font>
      <u/>
      <sz val="12"/>
      <color theme="10"/>
      <name val="Tahoma"/>
      <family val="2"/>
    </font>
    <font>
      <b/>
      <sz val="12"/>
      <color theme="0"/>
      <name val="Tahoma"/>
      <family val="2"/>
    </font>
    <font>
      <sz val="12"/>
      <color theme="0"/>
      <name val="Tahoma"/>
      <family val="2"/>
    </font>
    <font>
      <sz val="10"/>
      <name val="Tahoma"/>
      <family val="2"/>
    </font>
    <font>
      <b/>
      <i/>
      <sz val="10"/>
      <name val="Tahoma"/>
      <family val="2"/>
    </font>
    <font>
      <sz val="11"/>
      <color rgb="FF000000"/>
      <name val="Times New Roman"/>
      <family val="1"/>
    </font>
    <font>
      <b/>
      <sz val="10"/>
      <color rgb="FFC00000"/>
      <name val="Times New Roman"/>
      <family val="1"/>
    </font>
    <font>
      <b/>
      <sz val="11"/>
      <color rgb="FFC00000"/>
      <name val="Times New Roman"/>
      <family val="1"/>
    </font>
    <font>
      <sz val="7"/>
      <color rgb="FF000000"/>
      <name val="Arial"/>
      <family val="2"/>
    </font>
    <font>
      <sz val="10"/>
      <name val="Segoe Print"/>
    </font>
    <font>
      <b/>
      <sz val="11"/>
      <color rgb="FF000000"/>
      <name val="Times New Roman"/>
      <family val="1"/>
    </font>
    <font>
      <b/>
      <sz val="10"/>
      <name val="Times New Roman"/>
      <family val="1"/>
    </font>
    <font>
      <b/>
      <sz val="9"/>
      <name val="Tahoma"/>
      <family val="2"/>
    </font>
    <font>
      <b/>
      <sz val="9"/>
      <color rgb="FF000000"/>
      <name val="Tahoma"/>
      <family val="2"/>
    </font>
    <font>
      <b/>
      <sz val="11"/>
      <name val="Tahoma"/>
      <family val="2"/>
    </font>
    <font>
      <b/>
      <sz val="11"/>
      <color rgb="FF000000"/>
      <name val="Tahoma"/>
      <family val="2"/>
    </font>
    <font>
      <sz val="12"/>
      <color theme="0" tint="-0.249977111117893"/>
      <name val="Tahoma"/>
      <family val="2"/>
    </font>
    <font>
      <sz val="10"/>
      <color theme="0" tint="-0.249977111117893"/>
      <name val="Tahoma"/>
      <family val="2"/>
    </font>
    <font>
      <b/>
      <i/>
      <sz val="10"/>
      <color theme="0"/>
      <name val="Times New Roman"/>
      <family val="1"/>
    </font>
    <font>
      <sz val="11"/>
      <name val="Tahoma"/>
      <family val="2"/>
    </font>
    <font>
      <b/>
      <sz val="10"/>
      <name val="Tahoma"/>
      <family val="2"/>
    </font>
    <font>
      <b/>
      <u/>
      <sz val="11"/>
      <color theme="10"/>
      <name val="Arial"/>
      <family val="2"/>
    </font>
    <font>
      <b/>
      <i/>
      <sz val="11"/>
      <name val="Arial"/>
      <family val="2"/>
    </font>
    <font>
      <b/>
      <sz val="11"/>
      <name val="Arial"/>
      <family val="2"/>
    </font>
    <font>
      <b/>
      <sz val="11"/>
      <color rgb="FF000000"/>
      <name val="Arial"/>
      <family val="2"/>
    </font>
    <font>
      <b/>
      <i/>
      <sz val="12"/>
      <color rgb="FFFFFF00"/>
      <name val="Tahoma"/>
      <family val="2"/>
    </font>
    <font>
      <b/>
      <i/>
      <sz val="10"/>
      <color rgb="FFFFFF00"/>
      <name val="Times New Roman"/>
      <family val="1"/>
    </font>
    <font>
      <b/>
      <i/>
      <sz val="10"/>
      <color rgb="FFFFFF00"/>
      <name val="Tahoma"/>
      <family val="2"/>
    </font>
    <font>
      <b/>
      <sz val="11"/>
      <color theme="0"/>
      <name val="Tahoma"/>
      <family val="2"/>
    </font>
    <font>
      <b/>
      <i/>
      <sz val="11"/>
      <color theme="0"/>
      <name val="Times New Roman"/>
      <family val="1"/>
    </font>
    <font>
      <b/>
      <sz val="10"/>
      <color rgb="FF000000"/>
      <name val="Tahoma"/>
      <family val="2"/>
    </font>
    <font>
      <i/>
      <sz val="8"/>
      <color rgb="FF000000"/>
      <name val="Times New Roman"/>
      <family val="1"/>
    </font>
    <font>
      <sz val="11"/>
      <color theme="0"/>
      <name val="Tahoma"/>
      <family val="2"/>
    </font>
    <font>
      <b/>
      <sz val="14"/>
      <name val="Times New Roman"/>
      <family val="1"/>
    </font>
  </fonts>
  <fills count="28">
    <fill>
      <patternFill patternType="none"/>
    </fill>
    <fill>
      <patternFill patternType="gray125"/>
    </fill>
    <fill>
      <patternFill patternType="solid">
        <fgColor rgb="FFD9D9D9"/>
      </patternFill>
    </fill>
    <fill>
      <patternFill patternType="solid">
        <fgColor indexed="2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39994506668294322"/>
        <bgColor indexed="64"/>
      </patternFill>
    </fill>
    <fill>
      <patternFill patternType="solid">
        <fgColor theme="5" tint="-0.24994659260841701"/>
        <bgColor indexed="64"/>
      </patternFill>
    </fill>
    <fill>
      <patternFill patternType="solid">
        <fgColor theme="6"/>
        <bgColor indexed="64"/>
      </patternFill>
    </fill>
    <fill>
      <patternFill patternType="solid">
        <fgColor theme="4" tint="0.39994506668294322"/>
        <bgColor indexed="64"/>
      </patternFill>
    </fill>
    <fill>
      <patternFill patternType="solid">
        <fgColor rgb="FFFFC000"/>
        <bgColor indexed="64"/>
      </patternFill>
    </fill>
    <fill>
      <patternFill patternType="solid">
        <fgColor rgb="FF7030A0"/>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99"/>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0"/>
        <bgColor indexed="64"/>
      </patternFill>
    </fill>
    <fill>
      <patternFill patternType="solid">
        <fgColor rgb="FFC00000"/>
        <bgColor indexed="64"/>
      </patternFill>
    </fill>
    <fill>
      <patternFill patternType="solid">
        <fgColor theme="9" tint="-0.24994659260841701"/>
        <bgColor indexed="64"/>
      </patternFill>
    </fill>
    <fill>
      <patternFill patternType="solid">
        <fgColor theme="6" tint="0.59996337778862885"/>
        <bgColor indexed="64"/>
      </patternFill>
    </fill>
    <fill>
      <patternFill patternType="solid">
        <fgColor theme="1"/>
        <bgColor indexed="64"/>
      </patternFill>
    </fill>
    <fill>
      <patternFill patternType="solid">
        <fgColor theme="7" tint="0.39994506668294322"/>
        <bgColor indexed="64"/>
      </patternFill>
    </fill>
  </fills>
  <borders count="6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dotted">
        <color auto="1"/>
      </right>
      <top style="medium">
        <color auto="1"/>
      </top>
      <bottom/>
      <diagonal/>
    </border>
    <border>
      <left style="medium">
        <color auto="1"/>
      </left>
      <right style="dotted">
        <color auto="1"/>
      </right>
      <top/>
      <bottom/>
      <diagonal/>
    </border>
    <border>
      <left style="medium">
        <color auto="1"/>
      </left>
      <right style="dotted">
        <color auto="1"/>
      </right>
      <top/>
      <bottom style="medium">
        <color auto="1"/>
      </bottom>
      <diagonal/>
    </border>
    <border>
      <left/>
      <right/>
      <top style="medium">
        <color auto="1"/>
      </top>
      <bottom/>
      <diagonal/>
    </border>
    <border>
      <left/>
      <right/>
      <top/>
      <bottom style="medium">
        <color auto="1"/>
      </bottom>
      <diagonal/>
    </border>
  </borders>
  <cellStyleXfs count="3">
    <xf numFmtId="0" fontId="0" fillId="0" borderId="0"/>
    <xf numFmtId="0" fontId="19" fillId="0" borderId="0"/>
    <xf numFmtId="0" fontId="32" fillId="0" borderId="0" applyNumberFormat="0" applyFill="0" applyBorder="0" applyAlignment="0" applyProtection="0">
      <alignment vertical="top"/>
      <protection locked="0"/>
    </xf>
  </cellStyleXfs>
  <cellXfs count="346">
    <xf numFmtId="0" fontId="0" fillId="0" borderId="0" xfId="0" applyAlignment="1">
      <alignment horizontal="left" vertical="top"/>
    </xf>
    <xf numFmtId="0" fontId="2" fillId="0" borderId="1" xfId="0" applyFont="1" applyBorder="1" applyAlignment="1">
      <alignment horizontal="left" vertical="top" wrapText="1"/>
    </xf>
    <xf numFmtId="0" fontId="7" fillId="0" borderId="0" xfId="0" applyFont="1" applyAlignment="1">
      <alignment horizontal="left" vertical="top"/>
    </xf>
    <xf numFmtId="0" fontId="9" fillId="0" borderId="0" xfId="0" applyFont="1" applyAlignment="1">
      <alignment horizontal="left" vertical="top"/>
    </xf>
    <xf numFmtId="0" fontId="19" fillId="0" borderId="0" xfId="1"/>
    <xf numFmtId="0" fontId="19" fillId="4" borderId="0" xfId="1" applyFill="1"/>
    <xf numFmtId="0" fontId="2" fillId="0" borderId="31" xfId="0" applyFont="1" applyBorder="1" applyAlignment="1">
      <alignment horizontal="left" vertical="top" wrapText="1"/>
    </xf>
    <xf numFmtId="0" fontId="3" fillId="0" borderId="36" xfId="0" applyFont="1" applyBorder="1" applyAlignment="1">
      <alignment horizontal="left" vertical="top" wrapText="1"/>
    </xf>
    <xf numFmtId="0" fontId="16" fillId="0" borderId="0" xfId="0" applyFont="1" applyAlignment="1">
      <alignment horizontal="left" vertical="top"/>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13" fillId="0" borderId="36" xfId="0" applyFont="1" applyBorder="1" applyAlignment="1">
      <alignment horizontal="left" vertical="top" wrapText="1"/>
    </xf>
    <xf numFmtId="0" fontId="20" fillId="3" borderId="0" xfId="1" applyFont="1" applyFill="1"/>
    <xf numFmtId="0" fontId="19" fillId="3" borderId="0" xfId="1" applyFill="1"/>
    <xf numFmtId="0" fontId="19" fillId="3" borderId="11" xfId="1" applyFill="1" applyBorder="1"/>
    <xf numFmtId="0" fontId="21" fillId="3" borderId="12" xfId="1" applyFont="1" applyFill="1" applyBorder="1"/>
    <xf numFmtId="0" fontId="21" fillId="3" borderId="0" xfId="1" applyFont="1" applyFill="1"/>
    <xf numFmtId="0" fontId="19" fillId="0" borderId="0" xfId="1" applyAlignment="1">
      <alignment horizontal="center" vertical="center"/>
    </xf>
    <xf numFmtId="1" fontId="19" fillId="0" borderId="0" xfId="1" applyNumberFormat="1" applyAlignment="1">
      <alignment horizontal="center" vertical="center"/>
    </xf>
    <xf numFmtId="1" fontId="19" fillId="0" borderId="0" xfId="1" applyNumberFormat="1" applyAlignment="1">
      <alignment horizontal="right"/>
    </xf>
    <xf numFmtId="8" fontId="19" fillId="3" borderId="11" xfId="1" applyNumberFormat="1" applyFill="1" applyBorder="1" applyAlignment="1">
      <alignment horizontal="center"/>
    </xf>
    <xf numFmtId="0" fontId="19" fillId="5" borderId="0" xfId="1" applyFill="1" applyAlignment="1">
      <alignment horizontal="center"/>
    </xf>
    <xf numFmtId="8" fontId="19" fillId="0" borderId="0" xfId="1" applyNumberFormat="1"/>
    <xf numFmtId="1" fontId="19" fillId="0" borderId="0" xfId="1" applyNumberFormat="1"/>
    <xf numFmtId="8" fontId="19" fillId="10" borderId="11" xfId="1" applyNumberFormat="1" applyFill="1" applyBorder="1" applyProtection="1">
      <protection locked="0"/>
    </xf>
    <xf numFmtId="16" fontId="19" fillId="10" borderId="11" xfId="1" applyNumberFormat="1" applyFill="1" applyBorder="1" applyProtection="1">
      <protection locked="0"/>
    </xf>
    <xf numFmtId="0" fontId="19" fillId="10" borderId="11" xfId="1" applyFill="1" applyBorder="1" applyProtection="1">
      <protection locked="0"/>
    </xf>
    <xf numFmtId="0" fontId="19" fillId="10" borderId="11" xfId="1" applyFill="1" applyBorder="1" applyAlignment="1" applyProtection="1">
      <alignment wrapText="1"/>
      <protection locked="0"/>
    </xf>
    <xf numFmtId="165" fontId="19" fillId="10" borderId="11" xfId="1" applyNumberFormat="1" applyFill="1" applyBorder="1" applyProtection="1">
      <protection locked="0"/>
    </xf>
    <xf numFmtId="0" fontId="19" fillId="18" borderId="53" xfId="1" applyFill="1" applyBorder="1"/>
    <xf numFmtId="8" fontId="19" fillId="18" borderId="54" xfId="1" applyNumberFormat="1" applyFill="1" applyBorder="1"/>
    <xf numFmtId="0" fontId="19" fillId="18" borderId="54" xfId="1" applyFill="1" applyBorder="1"/>
    <xf numFmtId="8" fontId="19" fillId="18" borderId="55" xfId="1" applyNumberFormat="1" applyFill="1" applyBorder="1"/>
    <xf numFmtId="0" fontId="19" fillId="18" borderId="0" xfId="1" applyFill="1"/>
    <xf numFmtId="1" fontId="19" fillId="0" borderId="0" xfId="1" applyNumberFormat="1" applyProtection="1">
      <protection locked="0"/>
    </xf>
    <xf numFmtId="8" fontId="19" fillId="18" borderId="12" xfId="1" applyNumberFormat="1" applyFill="1" applyBorder="1"/>
    <xf numFmtId="8" fontId="19" fillId="18" borderId="0" xfId="1" applyNumberFormat="1" applyFill="1"/>
    <xf numFmtId="0" fontId="19" fillId="6" borderId="0" xfId="1" applyFill="1"/>
    <xf numFmtId="1" fontId="19" fillId="0" borderId="53" xfId="1" applyNumberFormat="1" applyBorder="1"/>
    <xf numFmtId="8" fontId="19" fillId="0" borderId="56" xfId="1" applyNumberFormat="1" applyBorder="1"/>
    <xf numFmtId="0" fontId="19" fillId="18" borderId="0" xfId="1" applyFill="1" applyProtection="1">
      <protection locked="0"/>
    </xf>
    <xf numFmtId="8" fontId="19" fillId="18" borderId="0" xfId="1" applyNumberFormat="1" applyFill="1" applyProtection="1">
      <protection locked="0"/>
    </xf>
    <xf numFmtId="8" fontId="19" fillId="0" borderId="0" xfId="1" applyNumberFormat="1" applyProtection="1">
      <protection locked="0"/>
    </xf>
    <xf numFmtId="0" fontId="19" fillId="0" borderId="0" xfId="1" applyProtection="1">
      <protection locked="0"/>
    </xf>
    <xf numFmtId="0" fontId="19" fillId="4" borderId="11" xfId="1" applyFill="1" applyBorder="1"/>
    <xf numFmtId="0" fontId="35" fillId="4" borderId="0" xfId="1" applyFont="1" applyFill="1"/>
    <xf numFmtId="0" fontId="35" fillId="4" borderId="0" xfId="1" applyFont="1" applyFill="1" applyAlignment="1">
      <alignment horizontal="center"/>
    </xf>
    <xf numFmtId="0" fontId="19" fillId="19" borderId="11" xfId="1" applyFill="1" applyBorder="1" applyProtection="1">
      <protection locked="0"/>
    </xf>
    <xf numFmtId="0" fontId="19" fillId="3" borderId="59" xfId="1" applyFill="1" applyBorder="1" applyProtection="1">
      <protection locked="0" hidden="1"/>
    </xf>
    <xf numFmtId="0" fontId="19" fillId="3" borderId="61" xfId="1" applyFill="1" applyBorder="1" applyProtection="1">
      <protection locked="0" hidden="1"/>
    </xf>
    <xf numFmtId="0" fontId="19" fillId="3" borderId="63" xfId="1" applyFill="1" applyBorder="1" applyProtection="1">
      <protection locked="0" hidden="1"/>
    </xf>
    <xf numFmtId="0" fontId="28" fillId="0" borderId="0" xfId="0" applyFont="1" applyAlignment="1">
      <alignment horizontal="left" vertical="top"/>
    </xf>
    <xf numFmtId="0" fontId="28" fillId="5" borderId="0" xfId="0" applyFont="1" applyFill="1" applyAlignment="1">
      <alignment horizontal="left" vertical="top"/>
    </xf>
    <xf numFmtId="0" fontId="28" fillId="5" borderId="68" xfId="0" applyFont="1" applyFill="1" applyBorder="1" applyAlignment="1">
      <alignment horizontal="left" vertical="top"/>
    </xf>
    <xf numFmtId="0" fontId="0" fillId="5" borderId="61" xfId="0" applyFill="1" applyBorder="1" applyAlignment="1" applyProtection="1">
      <alignment horizontal="left" vertical="top"/>
      <protection locked="0" hidden="1"/>
    </xf>
    <xf numFmtId="0" fontId="0" fillId="5" borderId="63" xfId="0" applyFill="1" applyBorder="1" applyAlignment="1" applyProtection="1">
      <alignment horizontal="left" vertical="top"/>
      <protection locked="0" hidden="1"/>
    </xf>
    <xf numFmtId="2" fontId="25" fillId="0" borderId="32" xfId="0" applyNumberFormat="1" applyFont="1" applyBorder="1" applyAlignment="1">
      <alignment horizontal="center" vertical="center" wrapText="1"/>
    </xf>
    <xf numFmtId="164" fontId="40" fillId="0" borderId="45" xfId="0" applyNumberFormat="1" applyFont="1" applyBorder="1" applyAlignment="1">
      <alignment horizontal="center" vertical="center" wrapText="1"/>
    </xf>
    <xf numFmtId="2" fontId="26" fillId="0" borderId="46" xfId="0" applyNumberFormat="1" applyFont="1" applyBorder="1" applyAlignment="1">
      <alignment horizontal="center" vertical="center" wrapText="1"/>
    </xf>
    <xf numFmtId="0" fontId="19" fillId="20" borderId="11" xfId="1" applyFill="1" applyBorder="1" applyAlignment="1" applyProtection="1">
      <alignment horizontal="left"/>
      <protection locked="0"/>
    </xf>
    <xf numFmtId="0" fontId="19" fillId="20" borderId="11" xfId="1" applyFill="1" applyBorder="1" applyProtection="1">
      <protection locked="0"/>
    </xf>
    <xf numFmtId="0" fontId="19" fillId="20" borderId="0" xfId="1" applyFill="1" applyProtection="1">
      <protection locked="0"/>
    </xf>
    <xf numFmtId="0" fontId="0" fillId="10" borderId="3" xfId="0" applyFill="1" applyBorder="1" applyAlignment="1">
      <alignment horizontal="left" vertical="top" wrapText="1"/>
    </xf>
    <xf numFmtId="0" fontId="0" fillId="10" borderId="30" xfId="0" applyFill="1" applyBorder="1" applyAlignment="1">
      <alignment horizontal="left" vertical="top" wrapText="1"/>
    </xf>
    <xf numFmtId="2" fontId="43" fillId="0" borderId="43" xfId="0" applyNumberFormat="1" applyFont="1" applyBorder="1" applyAlignment="1">
      <alignment horizontal="center" vertical="center" wrapText="1"/>
    </xf>
    <xf numFmtId="0" fontId="10" fillId="0" borderId="14" xfId="0" applyFont="1" applyBorder="1" applyAlignment="1">
      <alignment horizontal="right" vertical="center" wrapText="1"/>
    </xf>
    <xf numFmtId="0" fontId="10" fillId="0" borderId="42" xfId="0" applyFont="1" applyBorder="1" applyAlignment="1">
      <alignment horizontal="left" vertical="center" wrapText="1"/>
    </xf>
    <xf numFmtId="0" fontId="25" fillId="10" borderId="31" xfId="0"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wrapText="1"/>
      <protection locked="0"/>
    </xf>
    <xf numFmtId="49" fontId="25" fillId="10" borderId="1" xfId="0" applyNumberFormat="1" applyFont="1" applyFill="1" applyBorder="1" applyAlignment="1" applyProtection="1">
      <alignment horizontal="center" vertical="center" wrapText="1"/>
      <protection locked="0"/>
    </xf>
    <xf numFmtId="0" fontId="46" fillId="0" borderId="8" xfId="0" applyFont="1" applyBorder="1" applyAlignment="1">
      <alignment horizontal="right" vertical="center" wrapText="1"/>
    </xf>
    <xf numFmtId="0" fontId="0" fillId="10" borderId="31" xfId="0" applyFill="1" applyBorder="1" applyAlignment="1" applyProtection="1">
      <alignment horizontal="left" vertical="center" wrapText="1"/>
      <protection locked="0"/>
    </xf>
    <xf numFmtId="0" fontId="0" fillId="10" borderId="1" xfId="0" applyFill="1" applyBorder="1" applyAlignment="1" applyProtection="1">
      <alignment horizontal="left" vertical="center" wrapText="1"/>
      <protection locked="0"/>
    </xf>
    <xf numFmtId="0" fontId="0" fillId="10" borderId="47" xfId="0" applyFill="1" applyBorder="1" applyAlignment="1" applyProtection="1">
      <alignment horizontal="left" vertical="center" wrapText="1"/>
      <protection locked="0"/>
    </xf>
    <xf numFmtId="0" fontId="0" fillId="10" borderId="36" xfId="0" applyFill="1" applyBorder="1" applyAlignment="1" applyProtection="1">
      <alignment horizontal="left" vertical="center" wrapText="1"/>
      <protection locked="0"/>
    </xf>
    <xf numFmtId="2" fontId="19" fillId="0" borderId="53" xfId="1" applyNumberFormat="1" applyBorder="1" applyAlignment="1" applyProtection="1">
      <alignment horizontal="left" indent="1"/>
      <protection locked="0"/>
    </xf>
    <xf numFmtId="0" fontId="35" fillId="21" borderId="11" xfId="1" applyFont="1" applyFill="1" applyBorder="1" applyAlignment="1">
      <alignment horizontal="center"/>
    </xf>
    <xf numFmtId="0" fontId="48" fillId="4" borderId="0" xfId="1" applyFont="1" applyFill="1"/>
    <xf numFmtId="0" fontId="49" fillId="4" borderId="0" xfId="1" applyFont="1" applyFill="1" applyAlignment="1">
      <alignment horizontal="center"/>
    </xf>
    <xf numFmtId="0" fontId="35" fillId="22" borderId="11" xfId="1" applyFont="1" applyFill="1" applyBorder="1" applyAlignment="1">
      <alignment horizontal="center"/>
    </xf>
    <xf numFmtId="0" fontId="50" fillId="23" borderId="0" xfId="0" applyFont="1" applyFill="1" applyAlignment="1">
      <alignment horizontal="center" vertical="center"/>
    </xf>
    <xf numFmtId="0" fontId="19" fillId="9" borderId="11" xfId="1" applyFill="1" applyBorder="1" applyAlignment="1">
      <alignment horizontal="center"/>
    </xf>
    <xf numFmtId="0" fontId="19" fillId="11" borderId="11" xfId="1" applyFill="1" applyBorder="1" applyAlignment="1">
      <alignment horizontal="center"/>
    </xf>
    <xf numFmtId="0" fontId="19" fillId="0" borderId="11" xfId="1" applyBorder="1" applyAlignment="1">
      <alignment horizontal="center"/>
    </xf>
    <xf numFmtId="0" fontId="34" fillId="12" borderId="11" xfId="1" applyFont="1" applyFill="1" applyBorder="1" applyAlignment="1">
      <alignment horizontal="center"/>
    </xf>
    <xf numFmtId="0" fontId="19" fillId="13" borderId="11" xfId="1" applyFill="1" applyBorder="1" applyAlignment="1">
      <alignment horizontal="center"/>
    </xf>
    <xf numFmtId="0" fontId="34" fillId="14" borderId="11" xfId="1" applyFont="1" applyFill="1" applyBorder="1" applyAlignment="1">
      <alignment horizontal="center"/>
    </xf>
    <xf numFmtId="0" fontId="19" fillId="15" borderId="11" xfId="1" applyFill="1" applyBorder="1" applyAlignment="1">
      <alignment horizontal="center"/>
    </xf>
    <xf numFmtId="0" fontId="34" fillId="16" borderId="11" xfId="1" applyFont="1" applyFill="1" applyBorder="1" applyAlignment="1">
      <alignment horizontal="center"/>
    </xf>
    <xf numFmtId="0" fontId="19" fillId="4" borderId="11" xfId="1" applyFill="1" applyBorder="1" applyAlignment="1">
      <alignment horizontal="center"/>
    </xf>
    <xf numFmtId="0" fontId="19" fillId="17" borderId="11" xfId="1" applyFill="1" applyBorder="1" applyAlignment="1">
      <alignment horizontal="center"/>
    </xf>
    <xf numFmtId="0" fontId="34" fillId="8" borderId="11" xfId="1" applyFont="1" applyFill="1" applyBorder="1" applyAlignment="1">
      <alignment horizontal="center"/>
    </xf>
    <xf numFmtId="8" fontId="19" fillId="9" borderId="53" xfId="1" applyNumberFormat="1" applyFill="1" applyBorder="1"/>
    <xf numFmtId="8" fontId="19" fillId="11" borderId="53" xfId="1" applyNumberFormat="1" applyFill="1" applyBorder="1"/>
    <xf numFmtId="8" fontId="19" fillId="0" borderId="53" xfId="1" applyNumberFormat="1" applyBorder="1"/>
    <xf numFmtId="8" fontId="34" fillId="12" borderId="53" xfId="1" applyNumberFormat="1" applyFont="1" applyFill="1" applyBorder="1"/>
    <xf numFmtId="8" fontId="19" fillId="13" borderId="53" xfId="1" applyNumberFormat="1" applyFill="1" applyBorder="1"/>
    <xf numFmtId="8" fontId="34" fillId="14" borderId="53" xfId="1" applyNumberFormat="1" applyFont="1" applyFill="1" applyBorder="1"/>
    <xf numFmtId="8" fontId="19" fillId="15" borderId="53" xfId="1" applyNumberFormat="1" applyFill="1" applyBorder="1"/>
    <xf numFmtId="8" fontId="34" fillId="16" borderId="53" xfId="1" applyNumberFormat="1" applyFont="1" applyFill="1" applyBorder="1"/>
    <xf numFmtId="8" fontId="19" fillId="4" borderId="53" xfId="1" applyNumberFormat="1" applyFill="1" applyBorder="1"/>
    <xf numFmtId="8" fontId="19" fillId="17" borderId="53" xfId="1" applyNumberFormat="1" applyFill="1" applyBorder="1"/>
    <xf numFmtId="8" fontId="34" fillId="8" borderId="53" xfId="1" applyNumberFormat="1" applyFont="1" applyFill="1" applyBorder="1"/>
    <xf numFmtId="8" fontId="19" fillId="24" borderId="53" xfId="1" applyNumberFormat="1" applyFill="1" applyBorder="1"/>
    <xf numFmtId="0" fontId="34" fillId="24" borderId="11" xfId="1" applyFont="1" applyFill="1" applyBorder="1" applyAlignment="1">
      <alignment horizontal="center"/>
    </xf>
    <xf numFmtId="8" fontId="21" fillId="3" borderId="11" xfId="1" applyNumberFormat="1" applyFont="1" applyFill="1" applyBorder="1" applyAlignment="1">
      <alignment horizontal="center"/>
    </xf>
    <xf numFmtId="8" fontId="52" fillId="0" borderId="53" xfId="1" applyNumberFormat="1" applyFont="1" applyBorder="1"/>
    <xf numFmtId="0" fontId="52" fillId="0" borderId="54" xfId="1" applyFont="1" applyBorder="1"/>
    <xf numFmtId="0" fontId="35" fillId="3" borderId="11" xfId="1" applyFont="1" applyFill="1" applyBorder="1" applyAlignment="1">
      <alignment horizontal="center"/>
    </xf>
    <xf numFmtId="1" fontId="21" fillId="18" borderId="0" xfId="1" applyNumberFormat="1" applyFont="1" applyFill="1"/>
    <xf numFmtId="0" fontId="19" fillId="0" borderId="53" xfId="1" applyBorder="1"/>
    <xf numFmtId="164" fontId="19" fillId="0" borderId="56" xfId="1" applyNumberFormat="1" applyBorder="1"/>
    <xf numFmtId="0" fontId="21" fillId="0" borderId="53" xfId="1" applyFont="1" applyBorder="1" applyAlignment="1">
      <alignment horizontal="right"/>
    </xf>
    <xf numFmtId="38" fontId="19" fillId="10" borderId="56" xfId="1" applyNumberFormat="1" applyFill="1" applyBorder="1" applyAlignment="1" applyProtection="1">
      <alignment horizontal="left" indent="1"/>
      <protection locked="0"/>
    </xf>
    <xf numFmtId="8" fontId="21" fillId="0" borderId="56" xfId="1" applyNumberFormat="1" applyFont="1" applyBorder="1" applyAlignment="1">
      <alignment horizontal="left" indent="1"/>
    </xf>
    <xf numFmtId="8" fontId="19" fillId="9" borderId="11" xfId="1" applyNumberFormat="1" applyFill="1" applyBorder="1" applyAlignment="1">
      <alignment horizontal="left" indent="1"/>
    </xf>
    <xf numFmtId="8" fontId="19" fillId="11" borderId="11" xfId="1" applyNumberFormat="1" applyFill="1" applyBorder="1" applyAlignment="1">
      <alignment horizontal="left" indent="1"/>
    </xf>
    <xf numFmtId="8" fontId="19" fillId="0" borderId="11" xfId="1" applyNumberFormat="1" applyBorder="1" applyAlignment="1">
      <alignment horizontal="left" indent="1"/>
    </xf>
    <xf numFmtId="8" fontId="34" fillId="12" borderId="11" xfId="1" applyNumberFormat="1" applyFont="1" applyFill="1" applyBorder="1" applyAlignment="1">
      <alignment horizontal="left" indent="1"/>
    </xf>
    <xf numFmtId="8" fontId="19" fillId="13" borderId="11" xfId="1" applyNumberFormat="1" applyFill="1" applyBorder="1" applyAlignment="1">
      <alignment horizontal="left" indent="1"/>
    </xf>
    <xf numFmtId="8" fontId="34" fillId="14" borderId="11" xfId="1" applyNumberFormat="1" applyFont="1" applyFill="1" applyBorder="1" applyAlignment="1">
      <alignment horizontal="left" indent="1"/>
    </xf>
    <xf numFmtId="8" fontId="19" fillId="15" borderId="11" xfId="1" applyNumberFormat="1" applyFill="1" applyBorder="1" applyAlignment="1">
      <alignment horizontal="left" indent="1"/>
    </xf>
    <xf numFmtId="8" fontId="34" fillId="16" borderId="11" xfId="1" applyNumberFormat="1" applyFont="1" applyFill="1" applyBorder="1" applyAlignment="1">
      <alignment horizontal="left" indent="1"/>
    </xf>
    <xf numFmtId="8" fontId="19" fillId="4" borderId="11" xfId="1" applyNumberFormat="1" applyFill="1" applyBorder="1" applyAlignment="1">
      <alignment horizontal="left" indent="1"/>
    </xf>
    <xf numFmtId="8" fontId="19" fillId="17" borderId="11" xfId="1" applyNumberFormat="1" applyFill="1" applyBorder="1" applyAlignment="1">
      <alignment horizontal="left" indent="1"/>
    </xf>
    <xf numFmtId="8" fontId="34" fillId="8" borderId="11" xfId="1" applyNumberFormat="1" applyFont="1" applyFill="1" applyBorder="1" applyAlignment="1">
      <alignment horizontal="left" indent="1"/>
    </xf>
    <xf numFmtId="8" fontId="19" fillId="24" borderId="11" xfId="1" applyNumberFormat="1" applyFill="1" applyBorder="1" applyAlignment="1">
      <alignment horizontal="left" indent="1"/>
    </xf>
    <xf numFmtId="8" fontId="19" fillId="9" borderId="56" xfId="1" applyNumberFormat="1" applyFill="1" applyBorder="1" applyAlignment="1">
      <alignment horizontal="right" indent="1"/>
    </xf>
    <xf numFmtId="8" fontId="19" fillId="11" borderId="56" xfId="1" applyNumberFormat="1" applyFill="1" applyBorder="1" applyAlignment="1">
      <alignment horizontal="right" indent="1"/>
    </xf>
    <xf numFmtId="8" fontId="19" fillId="0" borderId="56" xfId="1" applyNumberFormat="1" applyBorder="1" applyAlignment="1">
      <alignment horizontal="right" indent="1"/>
    </xf>
    <xf numFmtId="8" fontId="34" fillId="12" borderId="56" xfId="1" applyNumberFormat="1" applyFont="1" applyFill="1" applyBorder="1" applyAlignment="1">
      <alignment horizontal="right" indent="1"/>
    </xf>
    <xf numFmtId="8" fontId="19" fillId="13" borderId="56" xfId="1" applyNumberFormat="1" applyFill="1" applyBorder="1" applyAlignment="1">
      <alignment horizontal="right" indent="1"/>
    </xf>
    <xf numFmtId="8" fontId="34" fillId="14" borderId="56" xfId="1" applyNumberFormat="1" applyFont="1" applyFill="1" applyBorder="1" applyAlignment="1">
      <alignment horizontal="right" indent="1"/>
    </xf>
    <xf numFmtId="8" fontId="19" fillId="15" borderId="56" xfId="1" applyNumberFormat="1" applyFill="1" applyBorder="1" applyAlignment="1">
      <alignment horizontal="right" indent="1"/>
    </xf>
    <xf numFmtId="8" fontId="34" fillId="16" borderId="56" xfId="1" applyNumberFormat="1" applyFont="1" applyFill="1" applyBorder="1" applyAlignment="1">
      <alignment horizontal="right" indent="1"/>
    </xf>
    <xf numFmtId="8" fontId="19" fillId="4" borderId="56" xfId="1" applyNumberFormat="1" applyFill="1" applyBorder="1" applyAlignment="1">
      <alignment horizontal="right" indent="1"/>
    </xf>
    <xf numFmtId="8" fontId="19" fillId="17" borderId="56" xfId="1" applyNumberFormat="1" applyFill="1" applyBorder="1" applyAlignment="1">
      <alignment horizontal="right" indent="1"/>
    </xf>
    <xf numFmtId="8" fontId="34" fillId="8" borderId="56" xfId="1" applyNumberFormat="1" applyFont="1" applyFill="1" applyBorder="1" applyAlignment="1">
      <alignment horizontal="right" indent="1"/>
    </xf>
    <xf numFmtId="8" fontId="19" fillId="24" borderId="56" xfId="1" applyNumberFormat="1" applyFill="1" applyBorder="1" applyAlignment="1">
      <alignment horizontal="right" indent="1"/>
    </xf>
    <xf numFmtId="8" fontId="20" fillId="0" borderId="56" xfId="1" applyNumberFormat="1" applyFont="1" applyBorder="1" applyAlignment="1">
      <alignment horizontal="right" indent="1"/>
    </xf>
    <xf numFmtId="2" fontId="19" fillId="21" borderId="11" xfId="1" applyNumberFormat="1" applyFill="1" applyBorder="1" applyAlignment="1">
      <alignment horizontal="left" indent="1"/>
    </xf>
    <xf numFmtId="14" fontId="36" fillId="0" borderId="0" xfId="1" applyNumberFormat="1" applyFont="1" applyAlignment="1" applyProtection="1">
      <alignment horizontal="center"/>
      <protection locked="0"/>
    </xf>
    <xf numFmtId="0" fontId="19" fillId="0" borderId="0" xfId="1" applyAlignment="1">
      <alignment horizontal="center" vertical="top"/>
    </xf>
    <xf numFmtId="0" fontId="59" fillId="3" borderId="12" xfId="1" applyFont="1" applyFill="1" applyBorder="1"/>
    <xf numFmtId="0" fontId="59" fillId="3" borderId="0" xfId="1" applyFont="1" applyFill="1"/>
    <xf numFmtId="49" fontId="19" fillId="20" borderId="11" xfId="1" applyNumberFormat="1" applyFill="1" applyBorder="1" applyAlignment="1" applyProtection="1">
      <alignment horizontal="left"/>
      <protection locked="0"/>
    </xf>
    <xf numFmtId="0" fontId="19" fillId="3" borderId="0" xfId="1" applyFill="1" applyProtection="1">
      <protection hidden="1"/>
    </xf>
    <xf numFmtId="0" fontId="52" fillId="10" borderId="22" xfId="0" applyFont="1" applyFill="1" applyBorder="1" applyAlignment="1" applyProtection="1">
      <alignment horizontal="right" vertical="center" wrapText="1"/>
      <protection locked="0"/>
    </xf>
    <xf numFmtId="0" fontId="62" fillId="0" borderId="10" xfId="0" applyFont="1" applyBorder="1" applyAlignment="1">
      <alignment horizontal="left" vertical="center" wrapText="1"/>
    </xf>
    <xf numFmtId="0" fontId="52" fillId="0" borderId="13" xfId="0" applyFont="1" applyBorder="1" applyAlignment="1">
      <alignment horizontal="center" vertical="center" wrapText="1"/>
    </xf>
    <xf numFmtId="0" fontId="19" fillId="25" borderId="0" xfId="1" applyFill="1"/>
    <xf numFmtId="0" fontId="19" fillId="25" borderId="0" xfId="1" applyFill="1" applyAlignment="1">
      <alignment horizontal="center" vertical="top"/>
    </xf>
    <xf numFmtId="0" fontId="34" fillId="26" borderId="0" xfId="1" applyFont="1" applyFill="1"/>
    <xf numFmtId="0" fontId="34" fillId="26" borderId="0" xfId="1" applyFont="1" applyFill="1" applyAlignment="1">
      <alignment horizontal="center" vertical="top"/>
    </xf>
    <xf numFmtId="0" fontId="19" fillId="9" borderId="0" xfId="1" applyFill="1"/>
    <xf numFmtId="0" fontId="19" fillId="9" borderId="0" xfId="1" applyFill="1" applyAlignment="1">
      <alignment horizontal="center" vertical="top"/>
    </xf>
    <xf numFmtId="0" fontId="19" fillId="20" borderId="0" xfId="1" applyFill="1"/>
    <xf numFmtId="0" fontId="19" fillId="20" borderId="0" xfId="1" applyFill="1" applyAlignment="1">
      <alignment horizontal="center" vertical="top"/>
    </xf>
    <xf numFmtId="0" fontId="19" fillId="27" borderId="0" xfId="1" applyFill="1"/>
    <xf numFmtId="0" fontId="19" fillId="27" borderId="0" xfId="1" applyFill="1" applyAlignment="1">
      <alignment horizontal="center" vertical="top"/>
    </xf>
    <xf numFmtId="0" fontId="65" fillId="0" borderId="0" xfId="2" applyFont="1" applyAlignment="1" applyProtection="1">
      <alignment horizontal="center"/>
    </xf>
    <xf numFmtId="0" fontId="65" fillId="0" borderId="0" xfId="0" applyFont="1" applyAlignment="1">
      <alignment horizontal="center"/>
    </xf>
    <xf numFmtId="0" fontId="51" fillId="0" borderId="0" xfId="1" applyFont="1" applyAlignment="1">
      <alignment horizontal="left" vertical="top" wrapText="1"/>
    </xf>
    <xf numFmtId="0" fontId="37" fillId="0" borderId="0" xfId="0" applyFont="1" applyAlignment="1">
      <alignment horizontal="left" vertical="top" wrapText="1"/>
    </xf>
    <xf numFmtId="0" fontId="51" fillId="27" borderId="0" xfId="1" applyFont="1" applyFill="1" applyAlignment="1">
      <alignment vertical="top" wrapText="1"/>
    </xf>
    <xf numFmtId="0" fontId="0" fillId="27" borderId="0" xfId="0" applyFill="1" applyAlignment="1">
      <alignment vertical="top" wrapText="1"/>
    </xf>
    <xf numFmtId="0" fontId="51" fillId="0" borderId="0" xfId="1" applyFont="1" applyAlignment="1">
      <alignment vertical="top" wrapText="1"/>
    </xf>
    <xf numFmtId="0" fontId="51" fillId="25" borderId="0" xfId="1" applyFont="1" applyFill="1" applyAlignment="1">
      <alignment vertical="top" wrapText="1"/>
    </xf>
    <xf numFmtId="0" fontId="21" fillId="0" borderId="0" xfId="1" applyFont="1" applyAlignment="1">
      <alignment wrapText="1"/>
    </xf>
    <xf numFmtId="0" fontId="53" fillId="0" borderId="0" xfId="2" applyFont="1" applyAlignment="1" applyProtection="1"/>
    <xf numFmtId="0" fontId="54" fillId="0" borderId="0" xfId="1" applyFont="1"/>
    <xf numFmtId="0" fontId="55" fillId="0" borderId="0" xfId="1" applyFont="1"/>
    <xf numFmtId="0" fontId="41" fillId="0" borderId="0" xfId="1" applyFont="1" applyAlignment="1">
      <alignment horizontal="right"/>
    </xf>
    <xf numFmtId="0" fontId="35" fillId="0" borderId="0" xfId="1" applyFont="1" applyAlignment="1">
      <alignment horizontal="right"/>
    </xf>
    <xf numFmtId="0" fontId="64" fillId="26" borderId="0" xfId="1" applyFont="1" applyFill="1" applyAlignment="1">
      <alignment vertical="top" wrapText="1"/>
    </xf>
    <xf numFmtId="0" fontId="64" fillId="26" borderId="0" xfId="1" applyFont="1" applyFill="1" applyAlignment="1">
      <alignment vertical="top"/>
    </xf>
    <xf numFmtId="0" fontId="19" fillId="0" borderId="0" xfId="1"/>
    <xf numFmtId="0" fontId="0" fillId="0" borderId="0" xfId="0"/>
    <xf numFmtId="0" fontId="51" fillId="20" borderId="0" xfId="1" applyFont="1" applyFill="1" applyAlignment="1">
      <alignment vertical="top" wrapText="1"/>
    </xf>
    <xf numFmtId="0" fontId="51" fillId="9" borderId="0" xfId="1" applyFont="1" applyFill="1" applyAlignment="1">
      <alignment vertical="top" wrapText="1"/>
    </xf>
    <xf numFmtId="0" fontId="51" fillId="9" borderId="0" xfId="1" applyFont="1" applyFill="1" applyAlignment="1">
      <alignment vertical="top"/>
    </xf>
    <xf numFmtId="0" fontId="51" fillId="0" borderId="0" xfId="1" applyFont="1" applyAlignment="1">
      <alignment vertical="top"/>
    </xf>
    <xf numFmtId="0" fontId="0" fillId="0" borderId="0" xfId="0" applyAlignment="1">
      <alignment wrapText="1"/>
    </xf>
    <xf numFmtId="0" fontId="41" fillId="0" borderId="0" xfId="2" applyFont="1" applyAlignment="1" applyProtection="1">
      <alignment horizontal="right"/>
    </xf>
    <xf numFmtId="0" fontId="28" fillId="0" borderId="0" xfId="0" applyFont="1" applyAlignment="1">
      <alignment horizontal="left"/>
    </xf>
    <xf numFmtId="0" fontId="37" fillId="20" borderId="0" xfId="0" applyFont="1" applyFill="1" applyAlignment="1">
      <alignment vertical="top" wrapText="1"/>
    </xf>
    <xf numFmtId="0" fontId="56" fillId="0" borderId="0" xfId="0" applyFont="1"/>
    <xf numFmtId="0" fontId="39" fillId="3" borderId="64" xfId="1" applyFont="1" applyFill="1" applyBorder="1" applyAlignment="1">
      <alignment horizontal="center" vertical="center" wrapText="1"/>
    </xf>
    <xf numFmtId="0" fontId="39" fillId="0" borderId="65" xfId="0" applyFont="1" applyBorder="1" applyAlignment="1">
      <alignment horizontal="center" vertical="center" wrapText="1"/>
    </xf>
    <xf numFmtId="0" fontId="39" fillId="0" borderId="66" xfId="0" applyFont="1" applyBorder="1" applyAlignment="1">
      <alignment horizontal="center" vertical="center" wrapText="1"/>
    </xf>
    <xf numFmtId="0" fontId="61" fillId="4" borderId="0" xfId="0" applyFont="1" applyFill="1" applyAlignment="1">
      <alignment horizontal="left" vertical="top" wrapText="1" indent="1"/>
    </xf>
    <xf numFmtId="0" fontId="30" fillId="4" borderId="0" xfId="0" applyFont="1" applyFill="1" applyAlignment="1">
      <alignment horizontal="left" vertical="top" wrapText="1" indent="1"/>
    </xf>
    <xf numFmtId="0" fontId="60" fillId="3" borderId="0" xfId="1" applyFont="1" applyFill="1" applyAlignment="1">
      <alignment vertical="top" wrapText="1"/>
    </xf>
    <xf numFmtId="0" fontId="0" fillId="0" borderId="0" xfId="0" applyAlignment="1">
      <alignment vertical="top" wrapText="1"/>
    </xf>
    <xf numFmtId="0" fontId="57" fillId="7" borderId="52" xfId="1" applyFont="1" applyFill="1" applyBorder="1"/>
    <xf numFmtId="0" fontId="58" fillId="7" borderId="52" xfId="0" applyFont="1" applyFill="1" applyBorder="1"/>
    <xf numFmtId="8" fontId="19" fillId="0" borderId="0" xfId="1" applyNumberFormat="1" applyAlignment="1">
      <alignment wrapText="1"/>
    </xf>
    <xf numFmtId="0" fontId="19" fillId="0" borderId="0" xfId="1" applyAlignment="1">
      <alignment wrapText="1"/>
    </xf>
    <xf numFmtId="0" fontId="33" fillId="8" borderId="52" xfId="1" applyFont="1" applyFill="1" applyBorder="1" applyAlignment="1">
      <alignment horizontal="center" vertical="center"/>
    </xf>
    <xf numFmtId="8" fontId="33" fillId="8" borderId="52" xfId="1" applyNumberFormat="1" applyFont="1" applyFill="1" applyBorder="1" applyAlignment="1" applyProtection="1">
      <alignment horizontal="center" vertical="center"/>
      <protection locked="0"/>
    </xf>
    <xf numFmtId="0" fontId="33" fillId="8" borderId="0" xfId="1" applyFont="1" applyFill="1" applyAlignment="1">
      <alignment horizontal="center" vertical="center"/>
    </xf>
    <xf numFmtId="0" fontId="20" fillId="0" borderId="53" xfId="1" applyFont="1" applyBorder="1"/>
    <xf numFmtId="0" fontId="20" fillId="0" borderId="54" xfId="1" applyFont="1" applyBorder="1"/>
    <xf numFmtId="8" fontId="19" fillId="0" borderId="0" xfId="1" applyNumberFormat="1" applyAlignment="1">
      <alignment vertical="top" wrapText="1"/>
    </xf>
    <xf numFmtId="0" fontId="19" fillId="0" borderId="0" xfId="1" applyAlignment="1">
      <alignment vertical="top" wrapText="1"/>
    </xf>
    <xf numFmtId="8" fontId="52" fillId="3" borderId="53" xfId="1" applyNumberFormat="1" applyFont="1" applyFill="1" applyBorder="1" applyAlignment="1">
      <alignment horizontal="right" indent="1"/>
    </xf>
    <xf numFmtId="0" fontId="25" fillId="0" borderId="56" xfId="0" applyFont="1" applyBorder="1" applyAlignment="1">
      <alignment horizontal="right" indent="1"/>
    </xf>
    <xf numFmtId="0" fontId="19" fillId="18" borderId="0" xfId="1" applyFill="1"/>
    <xf numFmtId="0" fontId="0" fillId="18" borderId="57" xfId="0" applyFill="1" applyBorder="1" applyAlignment="1">
      <alignment horizontal="left"/>
    </xf>
    <xf numFmtId="164" fontId="62" fillId="0" borderId="13" xfId="0" applyNumberFormat="1" applyFont="1" applyBorder="1" applyAlignment="1">
      <alignment horizontal="left" vertical="center" wrapText="1" indent="1"/>
    </xf>
    <xf numFmtId="164" fontId="62" fillId="0" borderId="37" xfId="0" applyNumberFormat="1" applyFont="1" applyBorder="1" applyAlignment="1">
      <alignment horizontal="left" vertical="center" wrapText="1" indent="1"/>
    </xf>
    <xf numFmtId="0" fontId="10" fillId="0" borderId="24" xfId="0" applyFont="1" applyBorder="1" applyAlignment="1">
      <alignment horizontal="left" vertical="top" wrapText="1"/>
    </xf>
    <xf numFmtId="0" fontId="2" fillId="0" borderId="6" xfId="0" applyFont="1" applyBorder="1" applyAlignment="1">
      <alignment horizontal="left" vertical="top" wrapText="1"/>
    </xf>
    <xf numFmtId="0" fontId="2" fillId="0" borderId="25" xfId="0" applyFont="1" applyBorder="1" applyAlignment="1">
      <alignment horizontal="left" vertical="top" wrapText="1"/>
    </xf>
    <xf numFmtId="0" fontId="0" fillId="10" borderId="5" xfId="0" applyFill="1" applyBorder="1" applyAlignment="1" applyProtection="1">
      <alignment horizontal="left" vertical="center" wrapText="1"/>
      <protection locked="0"/>
    </xf>
    <xf numFmtId="0" fontId="0" fillId="10" borderId="6" xfId="0" applyFill="1" applyBorder="1" applyAlignment="1" applyProtection="1">
      <alignment horizontal="left" vertical="center" wrapText="1"/>
      <protection locked="0"/>
    </xf>
    <xf numFmtId="0" fontId="0" fillId="10" borderId="7" xfId="0" applyFill="1" applyBorder="1" applyAlignment="1" applyProtection="1">
      <alignment horizontal="left" vertical="center" wrapText="1"/>
      <protection locked="0"/>
    </xf>
    <xf numFmtId="164" fontId="0" fillId="10" borderId="5" xfId="0" applyNumberFormat="1" applyFill="1" applyBorder="1" applyAlignment="1" applyProtection="1">
      <alignment horizontal="center" vertical="center" wrapText="1"/>
      <protection locked="0"/>
    </xf>
    <xf numFmtId="164" fontId="0" fillId="10" borderId="7" xfId="0" applyNumberFormat="1"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25" xfId="0" applyFill="1" applyBorder="1" applyAlignment="1" applyProtection="1">
      <alignment horizontal="center" vertical="center" wrapText="1"/>
      <protection locked="0"/>
    </xf>
    <xf numFmtId="0" fontId="14" fillId="0" borderId="38" xfId="0" applyFont="1" applyBorder="1" applyAlignment="1">
      <alignment horizontal="left" vertical="center" wrapText="1" indent="1"/>
    </xf>
    <xf numFmtId="0" fontId="4" fillId="0" borderId="38" xfId="0" applyFont="1" applyBorder="1" applyAlignment="1">
      <alignment horizontal="left" vertical="center" wrapText="1" indent="1"/>
    </xf>
    <xf numFmtId="0" fontId="15" fillId="0" borderId="44" xfId="0" applyFont="1" applyBorder="1" applyAlignment="1">
      <alignment horizontal="left" vertical="center" wrapText="1"/>
    </xf>
    <xf numFmtId="0" fontId="5" fillId="0" borderId="45" xfId="0" applyFont="1" applyBorder="1" applyAlignment="1">
      <alignment horizontal="left" vertical="center" wrapText="1"/>
    </xf>
    <xf numFmtId="0" fontId="43" fillId="0" borderId="35" xfId="0" applyFont="1" applyBorder="1" applyAlignment="1">
      <alignment horizontal="left" vertical="center" wrapText="1"/>
    </xf>
    <xf numFmtId="0" fontId="25" fillId="0" borderId="15" xfId="0" applyFont="1" applyBorder="1" applyAlignment="1">
      <alignment horizontal="left" vertical="center" wrapText="1"/>
    </xf>
    <xf numFmtId="164" fontId="0" fillId="10" borderId="2" xfId="0" applyNumberFormat="1" applyFill="1" applyBorder="1" applyAlignment="1" applyProtection="1">
      <alignment horizontal="center" vertical="center" wrapText="1"/>
      <protection locked="0"/>
    </xf>
    <xf numFmtId="164" fontId="0" fillId="10" borderId="4" xfId="0" applyNumberFormat="1"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0" fillId="10" borderId="30" xfId="0" applyFill="1" applyBorder="1" applyAlignment="1" applyProtection="1">
      <alignment horizontal="center" vertical="center" wrapText="1"/>
      <protection locked="0"/>
    </xf>
    <xf numFmtId="0" fontId="0" fillId="10" borderId="2" xfId="0"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44" fillId="10" borderId="22" xfId="0" applyFont="1" applyFill="1" applyBorder="1" applyAlignment="1" applyProtection="1">
      <alignment horizontal="left" vertical="center" wrapText="1" indent="1"/>
      <protection locked="0"/>
    </xf>
    <xf numFmtId="0" fontId="45" fillId="10" borderId="9" xfId="0" applyFont="1" applyFill="1" applyBorder="1" applyAlignment="1" applyProtection="1">
      <alignment horizontal="left" vertical="center" wrapText="1" indent="1"/>
      <protection locked="0"/>
    </xf>
    <xf numFmtId="0" fontId="45" fillId="10" borderId="23" xfId="0" applyFont="1" applyFill="1" applyBorder="1" applyAlignment="1" applyProtection="1">
      <alignment horizontal="left" vertical="center" wrapText="1" indent="1"/>
      <protection locked="0"/>
    </xf>
    <xf numFmtId="0" fontId="46" fillId="10" borderId="22" xfId="0" applyFont="1" applyFill="1" applyBorder="1" applyAlignment="1" applyProtection="1">
      <alignment horizontal="left" vertical="center" wrapText="1" indent="1"/>
      <protection locked="0"/>
    </xf>
    <xf numFmtId="0" fontId="47" fillId="10" borderId="10" xfId="0" applyFont="1" applyFill="1" applyBorder="1" applyAlignment="1" applyProtection="1">
      <alignment horizontal="left" vertical="center" wrapText="1" indent="1"/>
      <protection locked="0"/>
    </xf>
    <xf numFmtId="0" fontId="10" fillId="0" borderId="5" xfId="0" applyFont="1" applyBorder="1" applyAlignment="1">
      <alignment horizontal="left" vertical="top" wrapText="1"/>
    </xf>
    <xf numFmtId="0" fontId="0" fillId="0" borderId="25" xfId="0" applyBorder="1" applyAlignment="1">
      <alignment horizontal="left" vertical="top" wrapText="1"/>
    </xf>
    <xf numFmtId="0" fontId="2" fillId="0" borderId="7" xfId="0" applyFont="1" applyBorder="1" applyAlignment="1">
      <alignment horizontal="left" vertical="top" wrapText="1"/>
    </xf>
    <xf numFmtId="0" fontId="47" fillId="10" borderId="9" xfId="0" applyFont="1" applyFill="1" applyBorder="1" applyAlignment="1" applyProtection="1">
      <alignment horizontal="left" vertical="center" wrapText="1"/>
      <protection locked="0"/>
    </xf>
    <xf numFmtId="0" fontId="37" fillId="10" borderId="23" xfId="0" applyFont="1" applyFill="1" applyBorder="1" applyAlignment="1" applyProtection="1">
      <alignment horizontal="left" vertical="center" wrapText="1"/>
      <protection locked="0"/>
    </xf>
    <xf numFmtId="0" fontId="47" fillId="10" borderId="9" xfId="0" applyFont="1" applyFill="1" applyBorder="1" applyAlignment="1" applyProtection="1">
      <alignment horizontal="left" vertical="center" wrapText="1" indent="1"/>
      <protection locked="0"/>
    </xf>
    <xf numFmtId="0" fontId="47" fillId="10" borderId="23" xfId="0" applyFont="1" applyFill="1" applyBorder="1" applyAlignment="1" applyProtection="1">
      <alignment horizontal="left" vertical="center" wrapText="1" indent="1"/>
      <protection locked="0"/>
    </xf>
    <xf numFmtId="0" fontId="23" fillId="10" borderId="29" xfId="0" applyFont="1" applyFill="1" applyBorder="1" applyAlignment="1">
      <alignment horizontal="left" vertical="center" wrapText="1" indent="1"/>
    </xf>
    <xf numFmtId="0" fontId="0" fillId="10" borderId="3" xfId="0" applyFill="1" applyBorder="1" applyAlignment="1">
      <alignment horizontal="left" vertical="center" wrapText="1" indent="1"/>
    </xf>
    <xf numFmtId="0" fontId="0" fillId="10" borderId="3" xfId="0" applyFill="1" applyBorder="1" applyAlignment="1">
      <alignment horizontal="left" vertical="top" wrapText="1"/>
    </xf>
    <xf numFmtId="0" fontId="0" fillId="10" borderId="30" xfId="0" applyFill="1"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vertical="top" wrapText="1"/>
    </xf>
    <xf numFmtId="0" fontId="0" fillId="0" borderId="30" xfId="0" applyBorder="1" applyAlignment="1">
      <alignment horizontal="left" vertical="top" wrapText="1"/>
    </xf>
    <xf numFmtId="0" fontId="2" fillId="0" borderId="24" xfId="0" applyFont="1" applyBorder="1" applyAlignment="1">
      <alignment horizontal="left" vertical="top" wrapText="1"/>
    </xf>
    <xf numFmtId="0" fontId="46" fillId="0" borderId="26" xfId="0" applyFont="1" applyBorder="1" applyAlignment="1">
      <alignment horizontal="left" vertical="center" wrapText="1" indent="2"/>
    </xf>
    <xf numFmtId="0" fontId="47" fillId="0" borderId="13" xfId="0" applyFont="1" applyBorder="1" applyAlignment="1">
      <alignment horizontal="left" vertical="center" wrapText="1" indent="2"/>
    </xf>
    <xf numFmtId="0" fontId="46" fillId="0" borderId="8" xfId="0" applyFont="1" applyBorder="1" applyAlignment="1">
      <alignment horizontal="left" vertical="center" wrapText="1" indent="2"/>
    </xf>
    <xf numFmtId="0" fontId="42" fillId="0" borderId="9" xfId="0" applyFont="1" applyBorder="1" applyAlignment="1">
      <alignment horizontal="left" vertical="center" wrapText="1" indent="2"/>
    </xf>
    <xf numFmtId="0" fontId="42" fillId="0" borderId="23" xfId="0" applyFont="1" applyBorder="1" applyAlignment="1">
      <alignment horizontal="left" vertical="center" wrapText="1" indent="2"/>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8" xfId="0" applyFont="1" applyBorder="1" applyAlignment="1">
      <alignment horizontal="left" vertical="center" wrapText="1"/>
    </xf>
    <xf numFmtId="0" fontId="0" fillId="0" borderId="9" xfId="0" applyBorder="1" applyAlignment="1">
      <alignment horizontal="left" vertical="top" wrapText="1"/>
    </xf>
    <xf numFmtId="0" fontId="22" fillId="0" borderId="9" xfId="0" applyFont="1" applyBorder="1" applyAlignment="1">
      <alignment horizontal="left" vertical="top" wrapText="1"/>
    </xf>
    <xf numFmtId="0" fontId="0" fillId="0" borderId="10" xfId="0" applyBorder="1" applyAlignment="1">
      <alignment horizontal="left" vertical="top" wrapText="1"/>
    </xf>
    <xf numFmtId="0" fontId="10" fillId="0" borderId="20" xfId="0" applyFont="1" applyBorder="1" applyAlignment="1">
      <alignment horizontal="left" vertical="top" wrapText="1"/>
    </xf>
    <xf numFmtId="0" fontId="2" fillId="0" borderId="18" xfId="0" applyFont="1" applyBorder="1" applyAlignment="1">
      <alignment horizontal="left" vertical="top" wrapText="1"/>
    </xf>
    <xf numFmtId="0" fontId="2" fillId="0" borderId="21"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lignment horizontal="left" vertical="top"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10" fillId="5" borderId="14" xfId="0" applyFont="1"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46" fillId="0" borderId="13" xfId="0" applyFont="1" applyBorder="1" applyAlignment="1">
      <alignment horizontal="left" vertical="center" wrapText="1" indent="2"/>
    </xf>
    <xf numFmtId="0" fontId="47" fillId="0" borderId="37" xfId="0" applyFont="1" applyBorder="1" applyAlignment="1">
      <alignment horizontal="left" vertical="center" wrapText="1" indent="2"/>
    </xf>
    <xf numFmtId="0" fontId="38" fillId="5" borderId="60" xfId="0" applyFont="1" applyFill="1" applyBorder="1" applyAlignment="1">
      <alignment horizontal="center" vertical="center" wrapText="1"/>
    </xf>
    <xf numFmtId="0" fontId="0" fillId="0" borderId="0" xfId="0" applyAlignment="1">
      <alignment horizontal="left" vertical="top"/>
    </xf>
    <xf numFmtId="0" fontId="0" fillId="0" borderId="60" xfId="0" applyBorder="1" applyAlignment="1">
      <alignment horizontal="left" vertical="top"/>
    </xf>
    <xf numFmtId="0" fontId="0" fillId="0" borderId="62" xfId="0" applyBorder="1" applyAlignment="1">
      <alignment horizontal="left" vertical="top"/>
    </xf>
    <xf numFmtId="0" fontId="0" fillId="0" borderId="68" xfId="0" applyBorder="1" applyAlignment="1">
      <alignment horizontal="left" vertical="top"/>
    </xf>
    <xf numFmtId="0" fontId="28" fillId="5" borderId="58" xfId="0" applyFont="1" applyFill="1" applyBorder="1" applyAlignment="1">
      <alignment horizontal="center"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28" fillId="10" borderId="2" xfId="0" applyFont="1" applyFill="1" applyBorder="1" applyAlignment="1" applyProtection="1">
      <alignment horizontal="center" vertical="center" wrapText="1"/>
      <protection locked="0"/>
    </xf>
    <xf numFmtId="0" fontId="0" fillId="10" borderId="3" xfId="0" applyFill="1" applyBorder="1" applyAlignment="1" applyProtection="1">
      <alignment horizontal="left" vertical="center" wrapText="1"/>
      <protection locked="0"/>
    </xf>
    <xf numFmtId="0" fontId="0" fillId="10" borderId="4" xfId="0" applyFill="1"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63" fillId="0" borderId="0" xfId="0" applyFont="1" applyAlignment="1">
      <alignment horizontal="left" vertical="top"/>
    </xf>
    <xf numFmtId="0" fontId="30" fillId="0" borderId="0" xfId="0" applyFont="1" applyAlignment="1">
      <alignment horizontal="left" vertical="top"/>
    </xf>
    <xf numFmtId="0" fontId="5" fillId="17" borderId="50" xfId="0" applyFont="1" applyFill="1" applyBorder="1" applyAlignment="1">
      <alignment horizontal="left" vertical="top" wrapText="1"/>
    </xf>
    <xf numFmtId="0" fontId="5" fillId="17" borderId="17" xfId="0" applyFont="1" applyFill="1" applyBorder="1" applyAlignment="1">
      <alignment horizontal="left" vertical="top" wrapText="1"/>
    </xf>
    <xf numFmtId="0" fontId="0" fillId="17" borderId="18" xfId="0" applyFill="1" applyBorder="1" applyAlignment="1">
      <alignment horizontal="left" vertical="top" wrapText="1"/>
    </xf>
    <xf numFmtId="0" fontId="0" fillId="17" borderId="21" xfId="0" applyFill="1" applyBorder="1" applyAlignment="1">
      <alignment horizontal="left" vertical="top" wrapText="1"/>
    </xf>
    <xf numFmtId="0" fontId="6" fillId="0" borderId="17" xfId="0" applyFont="1" applyBorder="1" applyAlignment="1">
      <alignment horizontal="left" vertical="top" wrapText="1"/>
    </xf>
    <xf numFmtId="0" fontId="0" fillId="0" borderId="18" xfId="0" applyBorder="1" applyAlignment="1">
      <alignment horizontal="left" vertical="top" wrapText="1"/>
    </xf>
    <xf numFmtId="0" fontId="0" fillId="0" borderId="21" xfId="0" applyBorder="1" applyAlignment="1">
      <alignment horizontal="left" vertical="top" wrapText="1"/>
    </xf>
    <xf numFmtId="0" fontId="5" fillId="17" borderId="27" xfId="0" applyFont="1" applyFill="1" applyBorder="1" applyAlignment="1">
      <alignment horizontal="left" vertical="top" wrapText="1"/>
    </xf>
    <xf numFmtId="0" fontId="0" fillId="17" borderId="0" xfId="0" applyFill="1" applyAlignment="1">
      <alignment horizontal="left" vertical="top" wrapText="1"/>
    </xf>
    <xf numFmtId="0" fontId="0" fillId="17" borderId="28" xfId="0" applyFill="1" applyBorder="1" applyAlignment="1">
      <alignment horizontal="left" vertical="top" wrapText="1"/>
    </xf>
    <xf numFmtId="0" fontId="0" fillId="17" borderId="33" xfId="0" applyFill="1" applyBorder="1" applyAlignment="1">
      <alignment horizontal="left" vertical="top" wrapText="1"/>
    </xf>
    <xf numFmtId="0" fontId="0" fillId="17" borderId="34" xfId="0" applyFill="1" applyBorder="1" applyAlignment="1">
      <alignment horizontal="left" vertical="top" wrapText="1"/>
    </xf>
    <xf numFmtId="0" fontId="0" fillId="17" borderId="51" xfId="0" applyFill="1" applyBorder="1" applyAlignment="1">
      <alignment horizontal="left" vertical="top" wrapText="1"/>
    </xf>
    <xf numFmtId="0" fontId="24" fillId="10" borderId="27" xfId="0" applyFont="1" applyFill="1" applyBorder="1" applyAlignment="1" applyProtection="1">
      <alignment horizontal="left" vertical="top" wrapText="1"/>
      <protection locked="0"/>
    </xf>
    <xf numFmtId="0" fontId="29" fillId="10" borderId="0" xfId="0" applyFont="1" applyFill="1" applyAlignment="1" applyProtection="1">
      <alignment horizontal="left" vertical="top" wrapText="1"/>
      <protection locked="0"/>
    </xf>
    <xf numFmtId="0" fontId="29" fillId="10" borderId="28" xfId="0" applyFont="1" applyFill="1" applyBorder="1" applyAlignment="1" applyProtection="1">
      <alignment horizontal="left" vertical="top" wrapText="1"/>
      <protection locked="0"/>
    </xf>
    <xf numFmtId="0" fontId="29" fillId="10" borderId="27" xfId="0" applyFont="1" applyFill="1" applyBorder="1" applyAlignment="1" applyProtection="1">
      <alignment horizontal="left" vertical="top" wrapText="1"/>
      <protection locked="0"/>
    </xf>
    <xf numFmtId="0" fontId="29" fillId="10" borderId="33" xfId="0" applyFont="1" applyFill="1" applyBorder="1" applyAlignment="1" applyProtection="1">
      <alignment horizontal="left" vertical="top" wrapText="1"/>
      <protection locked="0"/>
    </xf>
    <xf numFmtId="0" fontId="29" fillId="10" borderId="34" xfId="0" applyFont="1" applyFill="1" applyBorder="1" applyAlignment="1" applyProtection="1">
      <alignment horizontal="left" vertical="top" wrapText="1"/>
      <protection locked="0"/>
    </xf>
    <xf numFmtId="0" fontId="29" fillId="10" borderId="51" xfId="0" applyFont="1" applyFill="1" applyBorder="1" applyAlignment="1" applyProtection="1">
      <alignment horizontal="left" vertical="top" wrapText="1"/>
      <protection locked="0"/>
    </xf>
    <xf numFmtId="0" fontId="17" fillId="0" borderId="44" xfId="0" applyFont="1" applyBorder="1" applyAlignment="1">
      <alignment horizontal="left" vertical="top" wrapText="1"/>
    </xf>
    <xf numFmtId="0" fontId="30" fillId="0" borderId="45" xfId="0" applyFont="1" applyBorder="1" applyAlignment="1">
      <alignment horizontal="left" vertical="top" wrapText="1"/>
    </xf>
    <xf numFmtId="0" fontId="30" fillId="0" borderId="46" xfId="0" applyFont="1" applyBorder="1" applyAlignment="1">
      <alignment horizontal="left" vertical="top" wrapText="1"/>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164" fontId="31" fillId="0" borderId="49" xfId="0" applyNumberFormat="1" applyFont="1" applyBorder="1" applyAlignment="1">
      <alignment horizontal="center" vertical="center" wrapText="1"/>
    </xf>
    <xf numFmtId="0" fontId="0" fillId="10" borderId="49" xfId="0" applyFill="1" applyBorder="1" applyAlignment="1" applyProtection="1">
      <alignment horizontal="center" vertical="center" wrapText="1"/>
      <protection locked="0"/>
    </xf>
    <xf numFmtId="0" fontId="0" fillId="10" borderId="43" xfId="0" applyFill="1" applyBorder="1" applyAlignment="1" applyProtection="1">
      <alignment horizontal="center" vertical="center" wrapText="1"/>
      <protection locked="0"/>
    </xf>
    <xf numFmtId="0" fontId="5" fillId="17" borderId="33" xfId="0" applyFont="1" applyFill="1" applyBorder="1" applyAlignment="1">
      <alignment horizontal="left" vertical="top" wrapText="1"/>
    </xf>
    <xf numFmtId="0" fontId="6" fillId="2" borderId="39" xfId="0" applyFont="1" applyFill="1" applyBorder="1" applyAlignment="1">
      <alignment horizontal="left" vertical="top" wrapText="1"/>
    </xf>
    <xf numFmtId="0" fontId="6" fillId="2" borderId="40" xfId="0" applyFont="1" applyFill="1" applyBorder="1" applyAlignment="1">
      <alignment horizontal="left" vertical="top" wrapText="1"/>
    </xf>
    <xf numFmtId="0" fontId="6" fillId="2" borderId="41" xfId="0" applyFont="1" applyFill="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7" fillId="0" borderId="28"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30" xfId="0" applyFont="1" applyBorder="1" applyAlignment="1">
      <alignment horizontal="left" vertical="top" wrapText="1"/>
    </xf>
    <xf numFmtId="0" fontId="28" fillId="10" borderId="2" xfId="0" applyFont="1" applyFill="1" applyBorder="1" applyAlignment="1" applyProtection="1">
      <alignment horizontal="left" vertical="center" wrapText="1"/>
      <protection locked="0"/>
    </xf>
    <xf numFmtId="0" fontId="35" fillId="4" borderId="0" xfId="1" applyFont="1" applyFill="1" applyAlignment="1">
      <alignment vertical="top" wrapText="1"/>
    </xf>
    <xf numFmtId="0" fontId="19" fillId="4" borderId="0" xfId="1" applyFill="1" applyAlignment="1">
      <alignment vertical="top" wrapText="1"/>
    </xf>
    <xf numFmtId="0" fontId="35" fillId="4" borderId="0" xfId="1" applyFont="1" applyFill="1"/>
    <xf numFmtId="0" fontId="50" fillId="23" borderId="0" xfId="0" applyFont="1" applyFill="1" applyAlignment="1">
      <alignment horizontal="center" vertical="center" wrapText="1"/>
    </xf>
    <xf numFmtId="0" fontId="0" fillId="0" borderId="0" xfId="0" applyAlignment="1">
      <alignment horizontal="left" vertical="top" wrapText="1"/>
    </xf>
    <xf numFmtId="49" fontId="46" fillId="0" borderId="26" xfId="0" applyNumberFormat="1" applyFont="1" applyBorder="1" applyAlignment="1">
      <alignment horizontal="left" vertical="center" wrapText="1" indent="2"/>
    </xf>
    <xf numFmtId="49" fontId="47" fillId="0" borderId="13" xfId="0" applyNumberFormat="1" applyFont="1" applyBorder="1" applyAlignment="1">
      <alignment horizontal="left" vertical="center" wrapText="1" indent="2"/>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colors>
    <mruColors>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E$1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P$50" lockText="1" noThreeD="1"/>
</file>

<file path=xl/ctrlProps/ctrlProp105.xml><?xml version="1.0" encoding="utf-8"?>
<formControlPr xmlns="http://schemas.microsoft.com/office/spreadsheetml/2009/9/main" objectType="CheckBox" fmlaLink="$P$51" lockText="1" noThreeD="1"/>
</file>

<file path=xl/ctrlProps/ctrlProp106.xml><?xml version="1.0" encoding="utf-8"?>
<formControlPr xmlns="http://schemas.microsoft.com/office/spreadsheetml/2009/9/main" objectType="CheckBox" fmlaLink="$P$52" lockText="1" noThreeD="1"/>
</file>

<file path=xl/ctrlProps/ctrlProp107.xml><?xml version="1.0" encoding="utf-8"?>
<formControlPr xmlns="http://schemas.microsoft.com/office/spreadsheetml/2009/9/main" objectType="CheckBox" fmlaLink="$P$53" lockText="1" noThreeD="1"/>
</file>

<file path=xl/ctrlProps/ctrlProp108.xml><?xml version="1.0" encoding="utf-8"?>
<formControlPr xmlns="http://schemas.microsoft.com/office/spreadsheetml/2009/9/main" objectType="CheckBox" fmlaLink="'Employee Info'!$E$11" lockText="1" noThreeD="1"/>
</file>

<file path=xl/ctrlProps/ctrlProp109.xml><?xml version="1.0" encoding="utf-8"?>
<formControlPr xmlns="http://schemas.microsoft.com/office/spreadsheetml/2009/9/main" objectType="CheckBox" fmlaLink="'Employee Info'!$E$1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Employee Info'!$E$13"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P$50" lockText="1" noThreeD="1"/>
</file>

<file path=xl/ctrlProps/ctrlProp118.xml><?xml version="1.0" encoding="utf-8"?>
<formControlPr xmlns="http://schemas.microsoft.com/office/spreadsheetml/2009/9/main" objectType="CheckBox" fmlaLink="$P$51" lockText="1" noThreeD="1"/>
</file>

<file path=xl/ctrlProps/ctrlProp119.xml><?xml version="1.0" encoding="utf-8"?>
<formControlPr xmlns="http://schemas.microsoft.com/office/spreadsheetml/2009/9/main" objectType="CheckBox" fmlaLink="$P$5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P$53" lockText="1" noThreeD="1"/>
</file>

<file path=xl/ctrlProps/ctrlProp121.xml><?xml version="1.0" encoding="utf-8"?>
<formControlPr xmlns="http://schemas.microsoft.com/office/spreadsheetml/2009/9/main" objectType="CheckBox" fmlaLink="'Employee Info'!$E$11" lockText="1" noThreeD="1"/>
</file>

<file path=xl/ctrlProps/ctrlProp122.xml><?xml version="1.0" encoding="utf-8"?>
<formControlPr xmlns="http://schemas.microsoft.com/office/spreadsheetml/2009/9/main" objectType="CheckBox" fmlaLink="'Employee Info'!$E$12" lockText="1" noThreeD="1"/>
</file>

<file path=xl/ctrlProps/ctrlProp123.xml><?xml version="1.0" encoding="utf-8"?>
<formControlPr xmlns="http://schemas.microsoft.com/office/spreadsheetml/2009/9/main" objectType="CheckBox" fmlaLink="'Employee Info'!$E$13"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P$50" lockText="1" noThreeD="1"/>
</file>

<file path=xl/ctrlProps/ctrlProp130.xml><?xml version="1.0" encoding="utf-8"?>
<formControlPr xmlns="http://schemas.microsoft.com/office/spreadsheetml/2009/9/main" objectType="CheckBox" fmlaLink="$P$50" lockText="1" noThreeD="1"/>
</file>

<file path=xl/ctrlProps/ctrlProp131.xml><?xml version="1.0" encoding="utf-8"?>
<formControlPr xmlns="http://schemas.microsoft.com/office/spreadsheetml/2009/9/main" objectType="CheckBox" fmlaLink="$P$51" lockText="1" noThreeD="1"/>
</file>

<file path=xl/ctrlProps/ctrlProp132.xml><?xml version="1.0" encoding="utf-8"?>
<formControlPr xmlns="http://schemas.microsoft.com/office/spreadsheetml/2009/9/main" objectType="CheckBox" fmlaLink="$P$52" lockText="1" noThreeD="1"/>
</file>

<file path=xl/ctrlProps/ctrlProp133.xml><?xml version="1.0" encoding="utf-8"?>
<formControlPr xmlns="http://schemas.microsoft.com/office/spreadsheetml/2009/9/main" objectType="CheckBox" fmlaLink="$P$53" lockText="1" noThreeD="1"/>
</file>

<file path=xl/ctrlProps/ctrlProp134.xml><?xml version="1.0" encoding="utf-8"?>
<formControlPr xmlns="http://schemas.microsoft.com/office/spreadsheetml/2009/9/main" objectType="CheckBox" fmlaLink="'Employee Info'!$E$11" lockText="1" noThreeD="1"/>
</file>

<file path=xl/ctrlProps/ctrlProp135.xml><?xml version="1.0" encoding="utf-8"?>
<formControlPr xmlns="http://schemas.microsoft.com/office/spreadsheetml/2009/9/main" objectType="CheckBox" fmlaLink="'Employee Info'!$E$12" lockText="1" noThreeD="1"/>
</file>

<file path=xl/ctrlProps/ctrlProp136.xml><?xml version="1.0" encoding="utf-8"?>
<formControlPr xmlns="http://schemas.microsoft.com/office/spreadsheetml/2009/9/main" objectType="CheckBox" fmlaLink="'Employee Info'!$E$13"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P$5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P$50" lockText="1" noThreeD="1"/>
</file>

<file path=xl/ctrlProps/ctrlProp144.xml><?xml version="1.0" encoding="utf-8"?>
<formControlPr xmlns="http://schemas.microsoft.com/office/spreadsheetml/2009/9/main" objectType="CheckBox" fmlaLink="$P$51" lockText="1" noThreeD="1"/>
</file>

<file path=xl/ctrlProps/ctrlProp145.xml><?xml version="1.0" encoding="utf-8"?>
<formControlPr xmlns="http://schemas.microsoft.com/office/spreadsheetml/2009/9/main" objectType="CheckBox" fmlaLink="$P$52" lockText="1" noThreeD="1"/>
</file>

<file path=xl/ctrlProps/ctrlProp146.xml><?xml version="1.0" encoding="utf-8"?>
<formControlPr xmlns="http://schemas.microsoft.com/office/spreadsheetml/2009/9/main" objectType="CheckBox" fmlaLink="$P$53" lockText="1" noThreeD="1"/>
</file>

<file path=xl/ctrlProps/ctrlProp147.xml><?xml version="1.0" encoding="utf-8"?>
<formControlPr xmlns="http://schemas.microsoft.com/office/spreadsheetml/2009/9/main" objectType="CheckBox" fmlaLink="'Employee Info'!$E$11" lockText="1" noThreeD="1"/>
</file>

<file path=xl/ctrlProps/ctrlProp148.xml><?xml version="1.0" encoding="utf-8"?>
<formControlPr xmlns="http://schemas.microsoft.com/office/spreadsheetml/2009/9/main" objectType="CheckBox" fmlaLink="'Employee Info'!$E$12" lockText="1" noThreeD="1"/>
</file>

<file path=xl/ctrlProps/ctrlProp149.xml><?xml version="1.0" encoding="utf-8"?>
<formControlPr xmlns="http://schemas.microsoft.com/office/spreadsheetml/2009/9/main" objectType="CheckBox" fmlaLink="'Employee Info'!$E$13" lockText="1" noThreeD="1"/>
</file>

<file path=xl/ctrlProps/ctrlProp15.xml><?xml version="1.0" encoding="utf-8"?>
<formControlPr xmlns="http://schemas.microsoft.com/office/spreadsheetml/2009/9/main" objectType="CheckBox" fmlaLink="$P$52"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fmlaLink="$P$50" lockText="1" noThreeD="1"/>
</file>

<file path=xl/ctrlProps/ctrlProp157.xml><?xml version="1.0" encoding="utf-8"?>
<formControlPr xmlns="http://schemas.microsoft.com/office/spreadsheetml/2009/9/main" objectType="CheckBox" fmlaLink="$P$51" lockText="1" noThreeD="1"/>
</file>

<file path=xl/ctrlProps/ctrlProp158.xml><?xml version="1.0" encoding="utf-8"?>
<formControlPr xmlns="http://schemas.microsoft.com/office/spreadsheetml/2009/9/main" objectType="CheckBox" fmlaLink="$P$52" lockText="1" noThreeD="1"/>
</file>

<file path=xl/ctrlProps/ctrlProp159.xml><?xml version="1.0" encoding="utf-8"?>
<formControlPr xmlns="http://schemas.microsoft.com/office/spreadsheetml/2009/9/main" objectType="CheckBox" fmlaLink="$P$53" lockText="1" noThreeD="1"/>
</file>

<file path=xl/ctrlProps/ctrlProp16.xml><?xml version="1.0" encoding="utf-8"?>
<formControlPr xmlns="http://schemas.microsoft.com/office/spreadsheetml/2009/9/main" objectType="CheckBox" fmlaLink="$P$53" lockText="1" noThreeD="1"/>
</file>

<file path=xl/ctrlProps/ctrlProp160.xml><?xml version="1.0" encoding="utf-8"?>
<formControlPr xmlns="http://schemas.microsoft.com/office/spreadsheetml/2009/9/main" objectType="CheckBox" fmlaLink="'Employee Info'!$E$11" lockText="1" noThreeD="1"/>
</file>

<file path=xl/ctrlProps/ctrlProp161.xml><?xml version="1.0" encoding="utf-8"?>
<formControlPr xmlns="http://schemas.microsoft.com/office/spreadsheetml/2009/9/main" objectType="CheckBox" fmlaLink="'Employee Info'!$E$12" lockText="1" noThreeD="1"/>
</file>

<file path=xl/ctrlProps/ctrlProp162.xml><?xml version="1.0" encoding="utf-8"?>
<formControlPr xmlns="http://schemas.microsoft.com/office/spreadsheetml/2009/9/main" objectType="CheckBox" fmlaLink="'Employee Info'!$E$13"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P$48" lockText="1" noThreeD="1"/>
</file>

<file path=xl/ctrlProps/ctrlProp17.xml><?xml version="1.0" encoding="utf-8"?>
<formControlPr xmlns="http://schemas.microsoft.com/office/spreadsheetml/2009/9/main" objectType="CheckBox" fmlaLink="'Employee Info'!$E$11" lockText="1" noThreeD="1"/>
</file>

<file path=xl/ctrlProps/ctrlProp170.xml><?xml version="1.0" encoding="utf-8"?>
<formControlPr xmlns="http://schemas.microsoft.com/office/spreadsheetml/2009/9/main" objectType="CheckBox" fmlaLink="$P$49" lockText="1" noThreeD="1"/>
</file>

<file path=xl/ctrlProps/ctrlProp171.xml><?xml version="1.0" encoding="utf-8"?>
<formControlPr xmlns="http://schemas.microsoft.com/office/spreadsheetml/2009/9/main" objectType="CheckBox" checked="Checked" fmlaLink="$P$50" lockText="1" noThreeD="1"/>
</file>

<file path=xl/ctrlProps/ctrlProp172.xml><?xml version="1.0" encoding="utf-8"?>
<formControlPr xmlns="http://schemas.microsoft.com/office/spreadsheetml/2009/9/main" objectType="CheckBox" fmlaLink="$P$51" lockText="1" noThreeD="1"/>
</file>

<file path=xl/ctrlProps/ctrlProp18.xml><?xml version="1.0" encoding="utf-8"?>
<formControlPr xmlns="http://schemas.microsoft.com/office/spreadsheetml/2009/9/main" objectType="CheckBox" fmlaLink="'Employee Info'!$E$12" lockText="1" noThreeD="1"/>
</file>

<file path=xl/ctrlProps/ctrlProp19.xml><?xml version="1.0" encoding="utf-8"?>
<formControlPr xmlns="http://schemas.microsoft.com/office/spreadsheetml/2009/9/main" objectType="CheckBox" fmlaLink="'Employee Info'!$E$13" lockText="1" noThreeD="1"/>
</file>

<file path=xl/ctrlProps/ctrlProp2.xml><?xml version="1.0" encoding="utf-8"?>
<formControlPr xmlns="http://schemas.microsoft.com/office/spreadsheetml/2009/9/main" objectType="CheckBox" fmlaLink="$E$12"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P$50" lockText="1" noThreeD="1"/>
</file>

<file path=xl/ctrlProps/ctrlProp27.xml><?xml version="1.0" encoding="utf-8"?>
<formControlPr xmlns="http://schemas.microsoft.com/office/spreadsheetml/2009/9/main" objectType="CheckBox" fmlaLink="$P$51" lockText="1" noThreeD="1"/>
</file>

<file path=xl/ctrlProps/ctrlProp28.xml><?xml version="1.0" encoding="utf-8"?>
<formControlPr xmlns="http://schemas.microsoft.com/office/spreadsheetml/2009/9/main" objectType="CheckBox" fmlaLink="$P$52" lockText="1" noThreeD="1"/>
</file>

<file path=xl/ctrlProps/ctrlProp29.xml><?xml version="1.0" encoding="utf-8"?>
<formControlPr xmlns="http://schemas.microsoft.com/office/spreadsheetml/2009/9/main" objectType="CheckBox" fmlaLink="$P$53" lockText="1" noThreeD="1"/>
</file>

<file path=xl/ctrlProps/ctrlProp3.xml><?xml version="1.0" encoding="utf-8"?>
<formControlPr xmlns="http://schemas.microsoft.com/office/spreadsheetml/2009/9/main" objectType="CheckBox" fmlaLink="$E$13" noThreeD="1"/>
</file>

<file path=xl/ctrlProps/ctrlProp30.xml><?xml version="1.0" encoding="utf-8"?>
<formControlPr xmlns="http://schemas.microsoft.com/office/spreadsheetml/2009/9/main" objectType="CheckBox" fmlaLink="'Employee Info'!$E$11" lockText="1" noThreeD="1"/>
</file>

<file path=xl/ctrlProps/ctrlProp31.xml><?xml version="1.0" encoding="utf-8"?>
<formControlPr xmlns="http://schemas.microsoft.com/office/spreadsheetml/2009/9/main" objectType="CheckBox" fmlaLink="'Employee Info'!$E$12" lockText="1" noThreeD="1"/>
</file>

<file path=xl/ctrlProps/ctrlProp32.xml><?xml version="1.0" encoding="utf-8"?>
<formControlPr xmlns="http://schemas.microsoft.com/office/spreadsheetml/2009/9/main" objectType="CheckBox" fmlaLink="'Employee Info'!$E$13"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P$50" lockText="1" noThreeD="1"/>
</file>

<file path=xl/ctrlProps/ctrlProp4.xml><?xml version="1.0" encoding="utf-8"?>
<formControlPr xmlns="http://schemas.microsoft.com/office/spreadsheetml/2009/9/main" objectType="CheckBox" fmlaLink="'Employee Info'!$E$11" lockText="1" noThreeD="1"/>
</file>

<file path=xl/ctrlProps/ctrlProp40.xml><?xml version="1.0" encoding="utf-8"?>
<formControlPr xmlns="http://schemas.microsoft.com/office/spreadsheetml/2009/9/main" objectType="CheckBox" fmlaLink="$P$51" lockText="1" noThreeD="1"/>
</file>

<file path=xl/ctrlProps/ctrlProp41.xml><?xml version="1.0" encoding="utf-8"?>
<formControlPr xmlns="http://schemas.microsoft.com/office/spreadsheetml/2009/9/main" objectType="CheckBox" fmlaLink="$P$52" lockText="1" noThreeD="1"/>
</file>

<file path=xl/ctrlProps/ctrlProp42.xml><?xml version="1.0" encoding="utf-8"?>
<formControlPr xmlns="http://schemas.microsoft.com/office/spreadsheetml/2009/9/main" objectType="CheckBox" fmlaLink="$P$53" lockText="1" noThreeD="1"/>
</file>

<file path=xl/ctrlProps/ctrlProp43.xml><?xml version="1.0" encoding="utf-8"?>
<formControlPr xmlns="http://schemas.microsoft.com/office/spreadsheetml/2009/9/main" objectType="CheckBox" fmlaLink="'Employee Info'!$E$11" lockText="1" noThreeD="1"/>
</file>

<file path=xl/ctrlProps/ctrlProp44.xml><?xml version="1.0" encoding="utf-8"?>
<formControlPr xmlns="http://schemas.microsoft.com/office/spreadsheetml/2009/9/main" objectType="CheckBox" fmlaLink="'Employee Info'!$E$12" lockText="1" noThreeD="1"/>
</file>

<file path=xl/ctrlProps/ctrlProp45.xml><?xml version="1.0" encoding="utf-8"?>
<formControlPr xmlns="http://schemas.microsoft.com/office/spreadsheetml/2009/9/main" objectType="CheckBox" fmlaLink="'Employee Info'!$E$13"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mployee Info'!$E$1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P$50" lockText="1" noThreeD="1"/>
</file>

<file path=xl/ctrlProps/ctrlProp53.xml><?xml version="1.0" encoding="utf-8"?>
<formControlPr xmlns="http://schemas.microsoft.com/office/spreadsheetml/2009/9/main" objectType="CheckBox" fmlaLink="$P$51" lockText="1" noThreeD="1"/>
</file>

<file path=xl/ctrlProps/ctrlProp54.xml><?xml version="1.0" encoding="utf-8"?>
<formControlPr xmlns="http://schemas.microsoft.com/office/spreadsheetml/2009/9/main" objectType="CheckBox" fmlaLink="$P$52" lockText="1" noThreeD="1"/>
</file>

<file path=xl/ctrlProps/ctrlProp55.xml><?xml version="1.0" encoding="utf-8"?>
<formControlPr xmlns="http://schemas.microsoft.com/office/spreadsheetml/2009/9/main" objectType="CheckBox" fmlaLink="$P$53" lockText="1" noThreeD="1"/>
</file>

<file path=xl/ctrlProps/ctrlProp56.xml><?xml version="1.0" encoding="utf-8"?>
<formControlPr xmlns="http://schemas.microsoft.com/office/spreadsheetml/2009/9/main" objectType="CheckBox" fmlaLink="'Employee Info'!$E$11" lockText="1" noThreeD="1"/>
</file>

<file path=xl/ctrlProps/ctrlProp57.xml><?xml version="1.0" encoding="utf-8"?>
<formControlPr xmlns="http://schemas.microsoft.com/office/spreadsheetml/2009/9/main" objectType="CheckBox" fmlaLink="'Employee Info'!$E$12" lockText="1" noThreeD="1"/>
</file>

<file path=xl/ctrlProps/ctrlProp58.xml><?xml version="1.0" encoding="utf-8"?>
<formControlPr xmlns="http://schemas.microsoft.com/office/spreadsheetml/2009/9/main" objectType="CheckBox" fmlaLink="'Employee Info'!$E$13"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Employee Info'!$E$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P$50" lockText="1" noThreeD="1"/>
</file>

<file path=xl/ctrlProps/ctrlProp66.xml><?xml version="1.0" encoding="utf-8"?>
<formControlPr xmlns="http://schemas.microsoft.com/office/spreadsheetml/2009/9/main" objectType="CheckBox" fmlaLink="$P$51" lockText="1" noThreeD="1"/>
</file>

<file path=xl/ctrlProps/ctrlProp67.xml><?xml version="1.0" encoding="utf-8"?>
<formControlPr xmlns="http://schemas.microsoft.com/office/spreadsheetml/2009/9/main" objectType="CheckBox" fmlaLink="$P$52" lockText="1" noThreeD="1"/>
</file>

<file path=xl/ctrlProps/ctrlProp68.xml><?xml version="1.0" encoding="utf-8"?>
<formControlPr xmlns="http://schemas.microsoft.com/office/spreadsheetml/2009/9/main" objectType="CheckBox" fmlaLink="$P$53" lockText="1" noThreeD="1"/>
</file>

<file path=xl/ctrlProps/ctrlProp69.xml><?xml version="1.0" encoding="utf-8"?>
<formControlPr xmlns="http://schemas.microsoft.com/office/spreadsheetml/2009/9/main" objectType="CheckBox" fmlaLink="'Employee Info'!$E$1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Employee Info'!$E$12" lockText="1" noThreeD="1"/>
</file>

<file path=xl/ctrlProps/ctrlProp71.xml><?xml version="1.0" encoding="utf-8"?>
<formControlPr xmlns="http://schemas.microsoft.com/office/spreadsheetml/2009/9/main" objectType="CheckBox" fmlaLink="'Employee Info'!$E$13"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P$50" lockText="1" noThreeD="1"/>
</file>

<file path=xl/ctrlProps/ctrlProp79.xml><?xml version="1.0" encoding="utf-8"?>
<formControlPr xmlns="http://schemas.microsoft.com/office/spreadsheetml/2009/9/main" objectType="CheckBox" fmlaLink="$P$5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P$52" lockText="1" noThreeD="1"/>
</file>

<file path=xl/ctrlProps/ctrlProp81.xml><?xml version="1.0" encoding="utf-8"?>
<formControlPr xmlns="http://schemas.microsoft.com/office/spreadsheetml/2009/9/main" objectType="CheckBox" fmlaLink="$P$53" lockText="1" noThreeD="1"/>
</file>

<file path=xl/ctrlProps/ctrlProp82.xml><?xml version="1.0" encoding="utf-8"?>
<formControlPr xmlns="http://schemas.microsoft.com/office/spreadsheetml/2009/9/main" objectType="CheckBox" fmlaLink="'Employee Info'!$E$11" lockText="1" noThreeD="1"/>
</file>

<file path=xl/ctrlProps/ctrlProp83.xml><?xml version="1.0" encoding="utf-8"?>
<formControlPr xmlns="http://schemas.microsoft.com/office/spreadsheetml/2009/9/main" objectType="CheckBox" fmlaLink="'Employee Info'!$E$12" lockText="1" noThreeD="1"/>
</file>

<file path=xl/ctrlProps/ctrlProp84.xml><?xml version="1.0" encoding="utf-8"?>
<formControlPr xmlns="http://schemas.microsoft.com/office/spreadsheetml/2009/9/main" objectType="CheckBox" fmlaLink="'Employee Info'!$E$13"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P$50" lockText="1" noThreeD="1"/>
</file>

<file path=xl/ctrlProps/ctrlProp92.xml><?xml version="1.0" encoding="utf-8"?>
<formControlPr xmlns="http://schemas.microsoft.com/office/spreadsheetml/2009/9/main" objectType="CheckBox" fmlaLink="$P$51" lockText="1" noThreeD="1"/>
</file>

<file path=xl/ctrlProps/ctrlProp93.xml><?xml version="1.0" encoding="utf-8"?>
<formControlPr xmlns="http://schemas.microsoft.com/office/spreadsheetml/2009/9/main" objectType="CheckBox" fmlaLink="$P$52" lockText="1" noThreeD="1"/>
</file>

<file path=xl/ctrlProps/ctrlProp94.xml><?xml version="1.0" encoding="utf-8"?>
<formControlPr xmlns="http://schemas.microsoft.com/office/spreadsheetml/2009/9/main" objectType="CheckBox" fmlaLink="$P$53" lockText="1" noThreeD="1"/>
</file>

<file path=xl/ctrlProps/ctrlProp95.xml><?xml version="1.0" encoding="utf-8"?>
<formControlPr xmlns="http://schemas.microsoft.com/office/spreadsheetml/2009/9/main" objectType="CheckBox" fmlaLink="'Employee Info'!$E$11" lockText="1" noThreeD="1"/>
</file>

<file path=xl/ctrlProps/ctrlProp96.xml><?xml version="1.0" encoding="utf-8"?>
<formControlPr xmlns="http://schemas.microsoft.com/office/spreadsheetml/2009/9/main" objectType="CheckBox" fmlaLink="'Employee Info'!$E$12" lockText="1" noThreeD="1"/>
</file>

<file path=xl/ctrlProps/ctrlProp97.xml><?xml version="1.0" encoding="utf-8"?>
<formControlPr xmlns="http://schemas.microsoft.com/office/spreadsheetml/2009/9/main" objectType="CheckBox" fmlaLink="'Employee Info'!$E$13"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180975</xdr:rowOff>
        </xdr:from>
        <xdr:to>
          <xdr:col>1</xdr:col>
          <xdr:colOff>2028825</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 (AD)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152400</xdr:rowOff>
        </xdr:from>
        <xdr:to>
          <xdr:col>1</xdr:col>
          <xdr:colOff>2047875</xdr:colOff>
          <xdr:row>12</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171450</xdr:rowOff>
        </xdr:from>
        <xdr:to>
          <xdr:col>1</xdr:col>
          <xdr:colOff>2028825</xdr:colOff>
          <xdr:row>13</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30721" name="Check Box 1" descr="Casual" hidden="1">
              <a:extLst>
                <a:ext uri="{63B3BB69-23CF-44E3-9099-C40C66FF867C}">
                  <a14:compatExt spid="_x0000_s30721"/>
                </a:ext>
                <a:ext uri="{FF2B5EF4-FFF2-40B4-BE49-F238E27FC236}">
                  <a16:creationId xmlns:a16="http://schemas.microsoft.com/office/drawing/2014/main" id="{00000000-0008-0000-0B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B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219075</xdr:colOff>
          <xdr:row>3</xdr:row>
          <xdr:rowOff>219075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B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B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B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B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B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B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B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B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B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B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B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31745" name="Check Box 1" descr="Casual"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C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247650</xdr:colOff>
          <xdr:row>3</xdr:row>
          <xdr:rowOff>219075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C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C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32769" name="Check Box 1" descr="Casual" hidden="1">
              <a:extLst>
                <a:ext uri="{63B3BB69-23CF-44E3-9099-C40C66FF867C}">
                  <a14:compatExt spid="_x0000_s32769"/>
                </a:ext>
                <a:ext uri="{FF2B5EF4-FFF2-40B4-BE49-F238E27FC236}">
                  <a16:creationId xmlns:a16="http://schemas.microsoft.com/office/drawing/2014/main" id="{00000000-0008-0000-0D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D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238125</xdr:colOff>
          <xdr:row>3</xdr:row>
          <xdr:rowOff>219075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D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D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D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D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D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D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D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D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D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D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D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33793" name="Check Box 1" descr="Casual"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E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200025</xdr:colOff>
          <xdr:row>3</xdr:row>
          <xdr:rowOff>219075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E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E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E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E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E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E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E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E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E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E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E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34817" name="Check Box 1" descr="Casual" hidden="1">
              <a:extLst>
                <a:ext uri="{63B3BB69-23CF-44E3-9099-C40C66FF867C}">
                  <a14:compatExt spid="_x0000_s34817"/>
                </a:ext>
                <a:ext uri="{FF2B5EF4-FFF2-40B4-BE49-F238E27FC236}">
                  <a16:creationId xmlns:a16="http://schemas.microsoft.com/office/drawing/2014/main" id="{00000000-0008-0000-1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1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276225</xdr:colOff>
          <xdr:row>3</xdr:row>
          <xdr:rowOff>219075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1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1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10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10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10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10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10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10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10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10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10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1026" name="Check Box 2" descr="Casual"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219075</xdr:colOff>
          <xdr:row>3</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3553" name="Check Box 1" descr="Casual"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190500</xdr:colOff>
          <xdr:row>3</xdr:row>
          <xdr:rowOff>219075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4577" name="Check Box 1" descr="Casual"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219075</xdr:colOff>
          <xdr:row>3</xdr:row>
          <xdr:rowOff>219075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5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5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5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5601" name="Check Box 1" descr="Casual"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190500</xdr:colOff>
          <xdr:row>3</xdr:row>
          <xdr:rowOff>219075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6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6625" name="Check Box 1" descr="Casual" hidden="1">
              <a:extLst>
                <a:ext uri="{63B3BB69-23CF-44E3-9099-C40C66FF867C}">
                  <a14:compatExt spid="_x0000_s26625"/>
                </a:ext>
                <a:ext uri="{FF2B5EF4-FFF2-40B4-BE49-F238E27FC236}">
                  <a16:creationId xmlns:a16="http://schemas.microsoft.com/office/drawing/2014/main" id="{00000000-0008-0000-07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7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228600</xdr:colOff>
          <xdr:row>3</xdr:row>
          <xdr:rowOff>219075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7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7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7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7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7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7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7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7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7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7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7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7649" name="Check Box 1" descr="Casual" hidden="1">
              <a:extLst>
                <a:ext uri="{63B3BB69-23CF-44E3-9099-C40C66FF867C}">
                  <a14:compatExt spid="_x0000_s27649"/>
                </a:ext>
                <a:ext uri="{FF2B5EF4-FFF2-40B4-BE49-F238E27FC236}">
                  <a16:creationId xmlns:a16="http://schemas.microsoft.com/office/drawing/2014/main" id="{00000000-0008-0000-08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8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219075</xdr:colOff>
          <xdr:row>3</xdr:row>
          <xdr:rowOff>219075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8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8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8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8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8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8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8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8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8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8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8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8673" name="Check Box 1" descr="Casual" hidden="1">
              <a:extLst>
                <a:ext uri="{63B3BB69-23CF-44E3-9099-C40C66FF867C}">
                  <a14:compatExt spid="_x0000_s28673"/>
                </a:ext>
                <a:ext uri="{FF2B5EF4-FFF2-40B4-BE49-F238E27FC236}">
                  <a16:creationId xmlns:a16="http://schemas.microsoft.com/office/drawing/2014/main" id="{00000000-0008-0000-09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9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171450</xdr:colOff>
          <xdr:row>3</xdr:row>
          <xdr:rowOff>219075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9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9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9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9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9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9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9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9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9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9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9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533400</xdr:colOff>
          <xdr:row>2</xdr:row>
          <xdr:rowOff>85725</xdr:rowOff>
        </xdr:from>
        <xdr:to>
          <xdr:col>8</xdr:col>
          <xdr:colOff>333375</xdr:colOff>
          <xdr:row>4</xdr:row>
          <xdr:rowOff>28575</xdr:rowOff>
        </xdr:to>
        <xdr:sp macro="" textlink="">
          <xdr:nvSpPr>
            <xdr:cNvPr id="29697" name="Check Box 1" descr="Casual" hidden="1">
              <a:extLst>
                <a:ext uri="{63B3BB69-23CF-44E3-9099-C40C66FF867C}">
                  <a14:compatExt spid="_x0000_s29697"/>
                </a:ext>
                <a:ext uri="{FF2B5EF4-FFF2-40B4-BE49-F238E27FC236}">
                  <a16:creationId xmlns:a16="http://schemas.microsoft.com/office/drawing/2014/main" id="{00000000-0008-0000-0A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xdr:row>
          <xdr:rowOff>9525</xdr:rowOff>
        </xdr:from>
        <xdr:to>
          <xdr:col>10</xdr:col>
          <xdr:colOff>295275</xdr:colOff>
          <xdr:row>3</xdr:row>
          <xdr:rowOff>219075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A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3</xdr:row>
          <xdr:rowOff>0</xdr:rowOff>
        </xdr:from>
        <xdr:to>
          <xdr:col>12</xdr:col>
          <xdr:colOff>180975</xdr:colOff>
          <xdr:row>3</xdr:row>
          <xdr:rowOff>219075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A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114300</xdr:rowOff>
        </xdr:from>
        <xdr:to>
          <xdr:col>7</xdr:col>
          <xdr:colOff>342900</xdr:colOff>
          <xdr:row>9</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A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7</xdr:row>
          <xdr:rowOff>123825</xdr:rowOff>
        </xdr:from>
        <xdr:to>
          <xdr:col>12</xdr:col>
          <xdr:colOff>247650</xdr:colOff>
          <xdr:row>9</xdr:row>
          <xdr:rowOff>9525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A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7</xdr:row>
          <xdr:rowOff>123825</xdr:rowOff>
        </xdr:from>
        <xdr:to>
          <xdr:col>13</xdr:col>
          <xdr:colOff>295275</xdr:colOff>
          <xdr:row>9</xdr:row>
          <xdr:rowOff>9525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A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123825</xdr:rowOff>
        </xdr:from>
        <xdr:to>
          <xdr:col>17</xdr:col>
          <xdr:colOff>228600</xdr:colOff>
          <xdr:row>9</xdr:row>
          <xdr:rowOff>9525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A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7</xdr:row>
          <xdr:rowOff>123825</xdr:rowOff>
        </xdr:from>
        <xdr:to>
          <xdr:col>19</xdr:col>
          <xdr:colOff>285750</xdr:colOff>
          <xdr:row>9</xdr:row>
          <xdr:rowOff>9525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A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504825</xdr:colOff>
          <xdr:row>7</xdr:row>
          <xdr:rowOff>114300</xdr:rowOff>
        </xdr:from>
        <xdr:to>
          <xdr:col>18</xdr:col>
          <xdr:colOff>361950</xdr:colOff>
          <xdr:row>9</xdr:row>
          <xdr:rowOff>28575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A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66675</xdr:rowOff>
        </xdr:from>
        <xdr:to>
          <xdr:col>4</xdr:col>
          <xdr:colOff>66675</xdr:colOff>
          <xdr:row>14</xdr:row>
          <xdr:rowOff>47625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A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66675</xdr:rowOff>
        </xdr:from>
        <xdr:to>
          <xdr:col>9</xdr:col>
          <xdr:colOff>85725</xdr:colOff>
          <xdr:row>14</xdr:row>
          <xdr:rowOff>47625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A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13</xdr:row>
          <xdr:rowOff>66675</xdr:rowOff>
        </xdr:from>
        <xdr:to>
          <xdr:col>14</xdr:col>
          <xdr:colOff>152400</xdr:colOff>
          <xdr:row>14</xdr:row>
          <xdr:rowOff>47625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A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76200</xdr:rowOff>
        </xdr:from>
        <xdr:to>
          <xdr:col>19</xdr:col>
          <xdr:colOff>76200</xdr:colOff>
          <xdr:row>14</xdr:row>
          <xdr:rowOff>57150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A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TRAINEE</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ellyelder.net/" TargetMode="External"/><Relationship Id="rId1" Type="http://schemas.openxmlformats.org/officeDocument/2006/relationships/hyperlink" Target="mailto:keldermt@gmail.com"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3" Type="http://schemas.openxmlformats.org/officeDocument/2006/relationships/vmlDrawing" Target="../drawings/vmlDrawing8.vml"/><Relationship Id="rId7" Type="http://schemas.openxmlformats.org/officeDocument/2006/relationships/ctrlProp" Target="../ctrlProps/ctrlProp85.xml"/><Relationship Id="rId12" Type="http://schemas.openxmlformats.org/officeDocument/2006/relationships/ctrlProp" Target="../ctrlProps/ctrlProp90.xml"/><Relationship Id="rId2" Type="http://schemas.openxmlformats.org/officeDocument/2006/relationships/drawing" Target="../drawings/drawing8.xml"/><Relationship Id="rId16" Type="http://schemas.openxmlformats.org/officeDocument/2006/relationships/ctrlProp" Target="../ctrlProps/ctrlProp94.xml"/><Relationship Id="rId1" Type="http://schemas.openxmlformats.org/officeDocument/2006/relationships/printerSettings" Target="../printerSettings/printerSettings10.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trlProp" Target="../ctrlProps/ctrlProp107.xml"/><Relationship Id="rId1" Type="http://schemas.openxmlformats.org/officeDocument/2006/relationships/printerSettings" Target="../printerSettings/printerSettings11.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3" Type="http://schemas.openxmlformats.org/officeDocument/2006/relationships/vmlDrawing" Target="../drawings/vmlDrawing10.vml"/><Relationship Id="rId7" Type="http://schemas.openxmlformats.org/officeDocument/2006/relationships/ctrlProp" Target="../ctrlProps/ctrlProp111.xml"/><Relationship Id="rId12" Type="http://schemas.openxmlformats.org/officeDocument/2006/relationships/ctrlProp" Target="../ctrlProps/ctrlProp116.xml"/><Relationship Id="rId2" Type="http://schemas.openxmlformats.org/officeDocument/2006/relationships/drawing" Target="../drawings/drawing10.xml"/><Relationship Id="rId16" Type="http://schemas.openxmlformats.org/officeDocument/2006/relationships/ctrlProp" Target="../ctrlProps/ctrlProp120.xml"/><Relationship Id="rId1" Type="http://schemas.openxmlformats.org/officeDocument/2006/relationships/printerSettings" Target="../printerSettings/printerSettings12.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3" Type="http://schemas.openxmlformats.org/officeDocument/2006/relationships/vmlDrawing" Target="../drawings/vmlDrawing11.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1.xml"/><Relationship Id="rId16" Type="http://schemas.openxmlformats.org/officeDocument/2006/relationships/ctrlProp" Target="../ctrlProps/ctrlProp133.xml"/><Relationship Id="rId1" Type="http://schemas.openxmlformats.org/officeDocument/2006/relationships/printerSettings" Target="../printerSettings/printerSettings13.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3" Type="http://schemas.openxmlformats.org/officeDocument/2006/relationships/vmlDrawing" Target="../drawings/vmlDrawing12.vml"/><Relationship Id="rId7" Type="http://schemas.openxmlformats.org/officeDocument/2006/relationships/ctrlProp" Target="../ctrlProps/ctrlProp137.xml"/><Relationship Id="rId12" Type="http://schemas.openxmlformats.org/officeDocument/2006/relationships/ctrlProp" Target="../ctrlProps/ctrlProp142.xml"/><Relationship Id="rId2" Type="http://schemas.openxmlformats.org/officeDocument/2006/relationships/drawing" Target="../drawings/drawing12.xml"/><Relationship Id="rId16" Type="http://schemas.openxmlformats.org/officeDocument/2006/relationships/ctrlProp" Target="../ctrlProps/ctrlProp146.xml"/><Relationship Id="rId1" Type="http://schemas.openxmlformats.org/officeDocument/2006/relationships/printerSettings" Target="../printerSettings/printerSettings14.bin"/><Relationship Id="rId6" Type="http://schemas.openxmlformats.org/officeDocument/2006/relationships/ctrlProp" Target="../ctrlProps/ctrlProp136.xml"/><Relationship Id="rId11" Type="http://schemas.openxmlformats.org/officeDocument/2006/relationships/ctrlProp" Target="../ctrlProps/ctrlProp141.xml"/><Relationship Id="rId5" Type="http://schemas.openxmlformats.org/officeDocument/2006/relationships/ctrlProp" Target="../ctrlProps/ctrlProp135.xml"/><Relationship Id="rId15" Type="http://schemas.openxmlformats.org/officeDocument/2006/relationships/ctrlProp" Target="../ctrlProps/ctrlProp145.xml"/><Relationship Id="rId10" Type="http://schemas.openxmlformats.org/officeDocument/2006/relationships/ctrlProp" Target="../ctrlProps/ctrlProp140.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3" Type="http://schemas.openxmlformats.org/officeDocument/2006/relationships/vmlDrawing" Target="../drawings/vmlDrawing13.vml"/><Relationship Id="rId7" Type="http://schemas.openxmlformats.org/officeDocument/2006/relationships/ctrlProp" Target="../ctrlProps/ctrlProp150.xml"/><Relationship Id="rId12" Type="http://schemas.openxmlformats.org/officeDocument/2006/relationships/ctrlProp" Target="../ctrlProps/ctrlProp155.xml"/><Relationship Id="rId2" Type="http://schemas.openxmlformats.org/officeDocument/2006/relationships/drawing" Target="../drawings/drawing13.xml"/><Relationship Id="rId16" Type="http://schemas.openxmlformats.org/officeDocument/2006/relationships/ctrlProp" Target="../ctrlProps/ctrlProp159.xml"/><Relationship Id="rId1" Type="http://schemas.openxmlformats.org/officeDocument/2006/relationships/printerSettings" Target="../printerSettings/printerSettings1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4.xml"/><Relationship Id="rId13" Type="http://schemas.openxmlformats.org/officeDocument/2006/relationships/ctrlProp" Target="../ctrlProps/ctrlProp169.xml"/><Relationship Id="rId3" Type="http://schemas.openxmlformats.org/officeDocument/2006/relationships/vmlDrawing" Target="../drawings/vmlDrawing14.vml"/><Relationship Id="rId7" Type="http://schemas.openxmlformats.org/officeDocument/2006/relationships/ctrlProp" Target="../ctrlProps/ctrlProp163.xml"/><Relationship Id="rId12" Type="http://schemas.openxmlformats.org/officeDocument/2006/relationships/ctrlProp" Target="../ctrlProps/ctrlProp168.xml"/><Relationship Id="rId2" Type="http://schemas.openxmlformats.org/officeDocument/2006/relationships/drawing" Target="../drawings/drawing14.xml"/><Relationship Id="rId16" Type="http://schemas.openxmlformats.org/officeDocument/2006/relationships/ctrlProp" Target="../ctrlProps/ctrlProp172.xml"/><Relationship Id="rId1" Type="http://schemas.openxmlformats.org/officeDocument/2006/relationships/printerSettings" Target="../printerSettings/printerSettings17.bin"/><Relationship Id="rId6" Type="http://schemas.openxmlformats.org/officeDocument/2006/relationships/ctrlProp" Target="../ctrlProps/ctrlProp162.xml"/><Relationship Id="rId11" Type="http://schemas.openxmlformats.org/officeDocument/2006/relationships/ctrlProp" Target="../ctrlProps/ctrlProp167.xml"/><Relationship Id="rId5" Type="http://schemas.openxmlformats.org/officeDocument/2006/relationships/ctrlProp" Target="../ctrlProps/ctrlProp161.xml"/><Relationship Id="rId15" Type="http://schemas.openxmlformats.org/officeDocument/2006/relationships/ctrlProp" Target="../ctrlProps/ctrlProp171.xml"/><Relationship Id="rId10" Type="http://schemas.openxmlformats.org/officeDocument/2006/relationships/ctrlProp" Target="../ctrlProps/ctrlProp166.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42.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46.xml"/><Relationship Id="rId12"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55.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3" Type="http://schemas.openxmlformats.org/officeDocument/2006/relationships/vmlDrawing" Target="../drawings/vmlDrawing6.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6.xml"/><Relationship Id="rId16" Type="http://schemas.openxmlformats.org/officeDocument/2006/relationships/ctrlProp" Target="../ctrlProps/ctrlProp68.xml"/><Relationship Id="rId1" Type="http://schemas.openxmlformats.org/officeDocument/2006/relationships/printerSettings" Target="../printerSettings/printerSettings8.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3" Type="http://schemas.openxmlformats.org/officeDocument/2006/relationships/vmlDrawing" Target="../drawings/vmlDrawing7.vml"/><Relationship Id="rId7" Type="http://schemas.openxmlformats.org/officeDocument/2006/relationships/ctrlProp" Target="../ctrlProps/ctrlProp72.xml"/><Relationship Id="rId12" Type="http://schemas.openxmlformats.org/officeDocument/2006/relationships/ctrlProp" Target="../ctrlProps/ctrlProp77.xml"/><Relationship Id="rId2" Type="http://schemas.openxmlformats.org/officeDocument/2006/relationships/drawing" Target="../drawings/drawing7.xml"/><Relationship Id="rId16" Type="http://schemas.openxmlformats.org/officeDocument/2006/relationships/ctrlProp" Target="../ctrlProps/ctrlProp81.xml"/><Relationship Id="rId1" Type="http://schemas.openxmlformats.org/officeDocument/2006/relationships/printerSettings" Target="../printerSettings/printerSettings9.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4.9989318521683403E-2"/>
  </sheetPr>
  <dimension ref="A1:J19"/>
  <sheetViews>
    <sheetView view="pageBreakPreview" zoomScaleNormal="100" zoomScaleSheetLayoutView="100" workbookViewId="0">
      <selection activeCell="A8" sqref="A8:E8"/>
    </sheetView>
  </sheetViews>
  <sheetFormatPr defaultColWidth="13" defaultRowHeight="15" x14ac:dyDescent="0.2"/>
  <cols>
    <col min="1" max="1" width="2.5" style="4" customWidth="1"/>
    <col min="2" max="2" width="5.1640625" style="4" customWidth="1"/>
    <col min="3" max="5" width="13" style="4"/>
    <col min="6" max="6" width="16.6640625" style="4" customWidth="1"/>
    <col min="7" max="9" width="13" style="4"/>
    <col min="10" max="10" width="14.1640625" style="4" customWidth="1"/>
    <col min="11" max="16384" width="13" style="4"/>
  </cols>
  <sheetData>
    <row r="1" spans="1:10" ht="18.75" x14ac:dyDescent="0.3">
      <c r="A1" s="161" t="s">
        <v>196</v>
      </c>
      <c r="B1" s="162"/>
      <c r="C1" s="162"/>
      <c r="D1" s="162"/>
      <c r="E1" s="162"/>
      <c r="F1" s="162"/>
      <c r="G1" s="162"/>
      <c r="H1" s="162"/>
      <c r="I1" s="162"/>
      <c r="J1" s="162"/>
    </row>
    <row r="2" spans="1:10" ht="32.25" customHeight="1" x14ac:dyDescent="0.2">
      <c r="A2" s="169" t="s">
        <v>192</v>
      </c>
      <c r="B2" s="169"/>
      <c r="C2" s="169"/>
      <c r="D2" s="169"/>
      <c r="E2" s="169"/>
      <c r="F2" s="169"/>
      <c r="G2" s="169"/>
      <c r="H2" s="169"/>
      <c r="I2" s="169"/>
      <c r="J2" s="169"/>
    </row>
    <row r="3" spans="1:10" ht="15" customHeight="1" x14ac:dyDescent="0.2">
      <c r="A3" s="169"/>
      <c r="B3" s="183"/>
      <c r="C3" s="183"/>
      <c r="D3" s="183"/>
      <c r="E3" s="183"/>
      <c r="F3" s="183"/>
      <c r="G3" s="183"/>
      <c r="H3" s="183"/>
      <c r="I3" s="183"/>
      <c r="J3" s="183"/>
    </row>
    <row r="4" spans="1:10" ht="15.75" x14ac:dyDescent="0.25">
      <c r="A4" s="170" t="s">
        <v>62</v>
      </c>
      <c r="B4" s="171"/>
      <c r="C4" s="171"/>
      <c r="D4" s="172"/>
      <c r="E4" s="172"/>
      <c r="F4" s="172" t="s">
        <v>63</v>
      </c>
      <c r="G4" s="172"/>
      <c r="H4" s="172"/>
      <c r="I4" s="187"/>
    </row>
    <row r="5" spans="1:10" ht="15.75" x14ac:dyDescent="0.25">
      <c r="A5" s="170" t="s">
        <v>64</v>
      </c>
      <c r="B5" s="187"/>
      <c r="C5" s="187"/>
      <c r="D5" s="187"/>
      <c r="E5" s="187"/>
      <c r="F5" s="172" t="s">
        <v>65</v>
      </c>
      <c r="G5" s="187"/>
      <c r="H5" s="187"/>
      <c r="I5" s="187"/>
    </row>
    <row r="6" spans="1:10" x14ac:dyDescent="0.2">
      <c r="A6" s="184" t="s">
        <v>198</v>
      </c>
      <c r="B6" s="185"/>
      <c r="C6" s="185"/>
      <c r="D6" s="185"/>
      <c r="E6" s="185"/>
      <c r="F6" s="185"/>
      <c r="G6" s="185"/>
      <c r="H6" s="185"/>
      <c r="I6" s="185"/>
      <c r="J6" s="185"/>
    </row>
    <row r="7" spans="1:10" ht="15" customHeight="1" x14ac:dyDescent="0.2">
      <c r="A7" s="185"/>
      <c r="B7" s="185"/>
      <c r="C7" s="185"/>
      <c r="D7" s="185"/>
      <c r="E7" s="185"/>
      <c r="F7" s="185"/>
      <c r="G7" s="185"/>
      <c r="H7" s="185"/>
      <c r="I7" s="185"/>
      <c r="J7" s="185"/>
    </row>
    <row r="8" spans="1:10" ht="11.25" customHeight="1" x14ac:dyDescent="0.55000000000000004">
      <c r="A8" s="177"/>
      <c r="B8" s="178"/>
      <c r="C8" s="178"/>
      <c r="D8" s="178"/>
      <c r="E8" s="178"/>
      <c r="F8" s="173"/>
      <c r="G8" s="174"/>
      <c r="H8" s="174"/>
      <c r="I8" s="174"/>
      <c r="J8" s="174"/>
    </row>
    <row r="9" spans="1:10" ht="39" customHeight="1" x14ac:dyDescent="0.2">
      <c r="A9" s="153"/>
      <c r="B9" s="154" t="s">
        <v>148</v>
      </c>
      <c r="C9" s="175" t="s">
        <v>164</v>
      </c>
      <c r="D9" s="176"/>
      <c r="E9" s="176"/>
      <c r="F9" s="176"/>
      <c r="G9" s="176"/>
      <c r="H9" s="176"/>
      <c r="I9" s="176"/>
      <c r="J9" s="176"/>
    </row>
    <row r="10" spans="1:10" ht="54.75" customHeight="1" x14ac:dyDescent="0.2">
      <c r="A10" s="153"/>
      <c r="B10" s="154" t="s">
        <v>149</v>
      </c>
      <c r="C10" s="175" t="s">
        <v>119</v>
      </c>
      <c r="D10" s="176"/>
      <c r="E10" s="176"/>
      <c r="F10" s="176"/>
      <c r="G10" s="176"/>
      <c r="H10" s="176"/>
      <c r="I10" s="176"/>
      <c r="J10" s="176"/>
    </row>
    <row r="11" spans="1:10" ht="59.25" customHeight="1" x14ac:dyDescent="0.2">
      <c r="A11" s="155"/>
      <c r="B11" s="156" t="s">
        <v>150</v>
      </c>
      <c r="C11" s="180" t="s">
        <v>115</v>
      </c>
      <c r="D11" s="181"/>
      <c r="E11" s="181"/>
      <c r="F11" s="181"/>
      <c r="G11" s="181"/>
      <c r="H11" s="181"/>
      <c r="I11" s="181"/>
      <c r="J11" s="181"/>
    </row>
    <row r="12" spans="1:10" ht="97.5" customHeight="1" x14ac:dyDescent="0.2">
      <c r="B12" s="143" t="s">
        <v>151</v>
      </c>
      <c r="C12" s="167" t="s">
        <v>66</v>
      </c>
      <c r="D12" s="182"/>
      <c r="E12" s="182"/>
      <c r="F12" s="182"/>
      <c r="G12" s="182"/>
      <c r="H12" s="182"/>
      <c r="I12" s="182"/>
      <c r="J12" s="182"/>
    </row>
    <row r="13" spans="1:10" ht="59.25" customHeight="1" x14ac:dyDescent="0.2">
      <c r="A13" s="157"/>
      <c r="B13" s="158" t="s">
        <v>152</v>
      </c>
      <c r="C13" s="179" t="s">
        <v>122</v>
      </c>
      <c r="D13" s="186"/>
      <c r="E13" s="186"/>
      <c r="F13" s="186"/>
      <c r="G13" s="186"/>
      <c r="H13" s="186"/>
      <c r="I13" s="186"/>
      <c r="J13" s="186"/>
    </row>
    <row r="14" spans="1:10" ht="41.25" customHeight="1" x14ac:dyDescent="0.2">
      <c r="A14" s="157"/>
      <c r="B14" s="158" t="s">
        <v>153</v>
      </c>
      <c r="C14" s="179" t="s">
        <v>67</v>
      </c>
      <c r="D14" s="179"/>
      <c r="E14" s="179"/>
      <c r="F14" s="179"/>
      <c r="G14" s="179"/>
      <c r="H14" s="179"/>
      <c r="I14" s="179"/>
      <c r="J14" s="179"/>
    </row>
    <row r="15" spans="1:10" ht="64.5" customHeight="1" x14ac:dyDescent="0.2">
      <c r="A15" s="151"/>
      <c r="B15" s="152" t="s">
        <v>154</v>
      </c>
      <c r="C15" s="168" t="s">
        <v>193</v>
      </c>
      <c r="D15" s="168"/>
      <c r="E15" s="168"/>
      <c r="F15" s="168"/>
      <c r="G15" s="168"/>
      <c r="H15" s="168"/>
      <c r="I15" s="168"/>
      <c r="J15" s="168"/>
    </row>
    <row r="16" spans="1:10" ht="143.25" customHeight="1" x14ac:dyDescent="0.2">
      <c r="A16" s="151"/>
      <c r="B16" s="152" t="s">
        <v>155</v>
      </c>
      <c r="C16" s="168" t="s">
        <v>147</v>
      </c>
      <c r="D16" s="168"/>
      <c r="E16" s="168"/>
      <c r="F16" s="168"/>
      <c r="G16" s="168"/>
      <c r="H16" s="168"/>
      <c r="I16" s="168"/>
      <c r="J16" s="168"/>
    </row>
    <row r="17" spans="1:10" ht="39.75" customHeight="1" x14ac:dyDescent="0.2">
      <c r="B17" s="143" t="s">
        <v>156</v>
      </c>
      <c r="C17" s="167" t="s">
        <v>194</v>
      </c>
      <c r="D17" s="167"/>
      <c r="E17" s="167"/>
      <c r="F17" s="167"/>
      <c r="G17" s="167"/>
      <c r="H17" s="167"/>
      <c r="I17" s="167"/>
      <c r="J17" s="167"/>
    </row>
    <row r="18" spans="1:10" ht="55.5" customHeight="1" x14ac:dyDescent="0.2">
      <c r="A18" s="159"/>
      <c r="B18" s="160" t="s">
        <v>163</v>
      </c>
      <c r="C18" s="165" t="s">
        <v>189</v>
      </c>
      <c r="D18" s="166"/>
      <c r="E18" s="166"/>
      <c r="F18" s="166"/>
      <c r="G18" s="166"/>
      <c r="H18" s="166"/>
      <c r="I18" s="166"/>
      <c r="J18" s="166"/>
    </row>
    <row r="19" spans="1:10" ht="34.5" customHeight="1" x14ac:dyDescent="0.2">
      <c r="B19" s="143" t="s">
        <v>190</v>
      </c>
      <c r="C19" s="163" t="s">
        <v>195</v>
      </c>
      <c r="D19" s="164"/>
      <c r="E19" s="164"/>
      <c r="F19" s="164"/>
      <c r="G19" s="164"/>
      <c r="H19" s="164"/>
      <c r="I19" s="164"/>
      <c r="J19" s="164"/>
    </row>
  </sheetData>
  <sheetProtection sheet="1" objects="1" scenarios="1" selectLockedCells="1" selectUnlockedCells="1"/>
  <mergeCells count="21">
    <mergeCell ref="A6:J7"/>
    <mergeCell ref="C13:J13"/>
    <mergeCell ref="F4:I4"/>
    <mergeCell ref="F5:I5"/>
    <mergeCell ref="A5:E5"/>
    <mergeCell ref="A1:J1"/>
    <mergeCell ref="C19:J19"/>
    <mergeCell ref="C18:J18"/>
    <mergeCell ref="C17:J17"/>
    <mergeCell ref="C16:J16"/>
    <mergeCell ref="A2:J2"/>
    <mergeCell ref="A4:E4"/>
    <mergeCell ref="F8:J8"/>
    <mergeCell ref="C9:J9"/>
    <mergeCell ref="A8:E8"/>
    <mergeCell ref="C14:J14"/>
    <mergeCell ref="C15:J15"/>
    <mergeCell ref="C10:J10"/>
    <mergeCell ref="C11:J11"/>
    <mergeCell ref="C12:J12"/>
    <mergeCell ref="A3:J3"/>
  </mergeCells>
  <hyperlinks>
    <hyperlink ref="A4" r:id="rId1" xr:uid="{00000000-0004-0000-0000-000000000000}"/>
    <hyperlink ref="A5" r:id="rId2" xr:uid="{00000000-0004-0000-0000-000001000000}"/>
  </hyperlinks>
  <pageMargins left="0.7" right="0.7" top="0.75" bottom="0.75" header="0.3" footer="0.3"/>
  <pageSetup scale="82" orientation="portrait" verticalDpi="2"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W53"/>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8320312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94"/>
      <c r="E33" s="294"/>
      <c r="F33" s="294"/>
      <c r="G33" s="295"/>
      <c r="H33" s="228"/>
      <c r="I33" s="229"/>
      <c r="J33" s="228"/>
      <c r="K33" s="229"/>
      <c r="L33" s="230"/>
      <c r="M33" s="231"/>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33"/>
      <c r="E35" s="233"/>
      <c r="F35" s="233"/>
      <c r="G35" s="234"/>
      <c r="H35" s="228"/>
      <c r="I35" s="235"/>
      <c r="J35" s="228"/>
      <c r="K35" s="235"/>
      <c r="L35" s="230"/>
      <c r="M35" s="296"/>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6:G36"/>
    <mergeCell ref="H36:I36"/>
    <mergeCell ref="J36:K36"/>
    <mergeCell ref="L36:M36"/>
    <mergeCell ref="C34:G34"/>
    <mergeCell ref="C35:G35"/>
    <mergeCell ref="H35:I35"/>
    <mergeCell ref="H34:I34"/>
    <mergeCell ref="J34:K34"/>
    <mergeCell ref="J35:K35"/>
    <mergeCell ref="L35:M35"/>
    <mergeCell ref="L34:M34"/>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10</xdr:col>
                    <xdr:colOff>438150</xdr:colOff>
                    <xdr:row>3</xdr:row>
                    <xdr:rowOff>0</xdr:rowOff>
                  </from>
                  <to>
                    <xdr:col>12</xdr:col>
                    <xdr:colOff>171450</xdr:colOff>
                    <xdr:row>3</xdr:row>
                    <xdr:rowOff>219075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W53"/>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664062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L33:M33"/>
    <mergeCell ref="L34:M34"/>
    <mergeCell ref="J34:K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10</xdr:col>
                    <xdr:colOff>438150</xdr:colOff>
                    <xdr:row>3</xdr:row>
                    <xdr:rowOff>0</xdr:rowOff>
                  </from>
                  <to>
                    <xdr:col>12</xdr:col>
                    <xdr:colOff>180975</xdr:colOff>
                    <xdr:row>3</xdr:row>
                    <xdr:rowOff>219075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A1:W53"/>
  <sheetViews>
    <sheetView topLeftCell="A4"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4:I34"/>
    <mergeCell ref="H33:I33"/>
    <mergeCell ref="J33:K33"/>
    <mergeCell ref="J34:K34"/>
    <mergeCell ref="L34:M34"/>
    <mergeCell ref="L33:M33"/>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10</xdr:col>
                    <xdr:colOff>438150</xdr:colOff>
                    <xdr:row>3</xdr:row>
                    <xdr:rowOff>0</xdr:rowOff>
                  </from>
                  <to>
                    <xdr:col>12</xdr:col>
                    <xdr:colOff>219075</xdr:colOff>
                    <xdr:row>3</xdr:row>
                    <xdr:rowOff>219075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W53"/>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8.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55"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J34:K34"/>
    <mergeCell ref="L34:M34"/>
    <mergeCell ref="L33:M33"/>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10</xdr:col>
                    <xdr:colOff>438150</xdr:colOff>
                    <xdr:row>3</xdr:row>
                    <xdr:rowOff>0</xdr:rowOff>
                  </from>
                  <to>
                    <xdr:col>12</xdr:col>
                    <xdr:colOff>247650</xdr:colOff>
                    <xdr:row>3</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pageSetUpPr fitToPage="1"/>
  </sheetPr>
  <dimension ref="A1:W53"/>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8.664062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H33:I33"/>
    <mergeCell ref="H34:I34"/>
    <mergeCell ref="J33:K33"/>
    <mergeCell ref="J34:K34"/>
    <mergeCell ref="C33:G33"/>
    <mergeCell ref="C34:G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10</xdr:col>
                    <xdr:colOff>438150</xdr:colOff>
                    <xdr:row>3</xdr:row>
                    <xdr:rowOff>0</xdr:rowOff>
                  </from>
                  <to>
                    <xdr:col>12</xdr:col>
                    <xdr:colOff>238125</xdr:colOff>
                    <xdr:row>3</xdr:row>
                    <xdr:rowOff>219075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pageSetUpPr fitToPage="1"/>
  </sheetPr>
  <dimension ref="A1:W53"/>
  <sheetViews>
    <sheetView topLeftCell="A4"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1" width="9.3320312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3:K33"/>
    <mergeCell ref="J34:K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10</xdr:col>
                    <xdr:colOff>438150</xdr:colOff>
                    <xdr:row>3</xdr:row>
                    <xdr:rowOff>0</xdr:rowOff>
                  </from>
                  <to>
                    <xdr:col>12</xdr:col>
                    <xdr:colOff>200025</xdr:colOff>
                    <xdr:row>3</xdr:row>
                    <xdr:rowOff>219075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sheetPr>
  <dimension ref="A1:I16"/>
  <sheetViews>
    <sheetView workbookViewId="0">
      <selection activeCell="B18" sqref="B18"/>
    </sheetView>
  </sheetViews>
  <sheetFormatPr defaultColWidth="17.33203125" defaultRowHeight="15" x14ac:dyDescent="0.2"/>
  <cols>
    <col min="1" max="1" width="9.5" style="4" customWidth="1"/>
    <col min="2" max="2" width="15" style="4" customWidth="1"/>
    <col min="3" max="3" width="16.5" style="4" customWidth="1"/>
    <col min="4" max="4" width="11.33203125" style="4" customWidth="1"/>
    <col min="5" max="5" width="18.5" style="4" customWidth="1"/>
    <col min="6" max="6" width="17.33203125" style="4"/>
    <col min="7" max="7" width="19.5" style="4" customWidth="1"/>
    <col min="8" max="8" width="23.1640625" style="4" customWidth="1"/>
    <col min="9" max="16384" width="17.33203125" style="4"/>
  </cols>
  <sheetData>
    <row r="1" spans="1:9" x14ac:dyDescent="0.2">
      <c r="A1" s="45" t="s">
        <v>85</v>
      </c>
      <c r="B1" s="76">
        <v>18.440000000000001</v>
      </c>
      <c r="C1" s="141"/>
      <c r="D1" s="5"/>
      <c r="E1" s="5" t="s">
        <v>86</v>
      </c>
      <c r="F1" s="5"/>
      <c r="G1" s="5"/>
      <c r="H1" s="5"/>
      <c r="I1" s="5"/>
    </row>
    <row r="2" spans="1:9" x14ac:dyDescent="0.2">
      <c r="A2" s="45" t="s">
        <v>87</v>
      </c>
      <c r="B2" s="76">
        <v>20.239999999999998</v>
      </c>
      <c r="C2" s="141">
        <v>18.079999999999998</v>
      </c>
      <c r="D2" s="5"/>
      <c r="E2" s="5" t="s">
        <v>88</v>
      </c>
      <c r="F2" s="5"/>
      <c r="G2" s="5"/>
      <c r="H2" s="5"/>
      <c r="I2" s="5"/>
    </row>
    <row r="3" spans="1:9" x14ac:dyDescent="0.2">
      <c r="A3" s="45" t="s">
        <v>89</v>
      </c>
      <c r="B3" s="76">
        <v>22.6</v>
      </c>
      <c r="C3" s="141">
        <f t="shared" ref="C3:C12" si="0">+B2</f>
        <v>20.239999999999998</v>
      </c>
      <c r="D3" s="5"/>
      <c r="E3" s="5"/>
      <c r="F3" s="5"/>
      <c r="G3" s="5"/>
      <c r="H3" s="5"/>
      <c r="I3" s="5"/>
    </row>
    <row r="4" spans="1:9" x14ac:dyDescent="0.2">
      <c r="A4" s="45" t="s">
        <v>90</v>
      </c>
      <c r="B4" s="76">
        <v>24.84</v>
      </c>
      <c r="C4" s="141">
        <f t="shared" si="0"/>
        <v>22.6</v>
      </c>
      <c r="D4" s="5"/>
      <c r="E4" s="46" t="s">
        <v>91</v>
      </c>
      <c r="F4" s="5"/>
      <c r="G4" s="5"/>
      <c r="H4" s="5"/>
      <c r="I4" s="5"/>
    </row>
    <row r="5" spans="1:9" x14ac:dyDescent="0.2">
      <c r="A5" s="45" t="s">
        <v>92</v>
      </c>
      <c r="B5" s="76">
        <v>27.32</v>
      </c>
      <c r="C5" s="141">
        <f t="shared" si="0"/>
        <v>24.84</v>
      </c>
      <c r="D5" s="5"/>
      <c r="E5" s="46" t="s">
        <v>93</v>
      </c>
      <c r="F5" s="5"/>
      <c r="G5" s="5"/>
      <c r="H5" s="5"/>
      <c r="I5" s="5"/>
    </row>
    <row r="6" spans="1:9" x14ac:dyDescent="0.2">
      <c r="A6" s="45" t="s">
        <v>94</v>
      </c>
      <c r="B6" s="76">
        <v>29.76</v>
      </c>
      <c r="C6" s="141">
        <f t="shared" si="0"/>
        <v>27.32</v>
      </c>
      <c r="D6" s="5"/>
      <c r="E6" s="46"/>
      <c r="F6" s="5"/>
      <c r="G6" s="5"/>
      <c r="H6" s="5"/>
      <c r="I6" s="5"/>
    </row>
    <row r="7" spans="1:9" x14ac:dyDescent="0.2">
      <c r="A7" s="45" t="s">
        <v>95</v>
      </c>
      <c r="B7" s="76">
        <v>32.479999999999997</v>
      </c>
      <c r="C7" s="141">
        <f t="shared" si="0"/>
        <v>29.76</v>
      </c>
      <c r="D7" s="5"/>
      <c r="E7" s="46" t="s">
        <v>96</v>
      </c>
      <c r="F7" s="5"/>
      <c r="G7" s="46" t="s">
        <v>97</v>
      </c>
      <c r="H7" s="5"/>
      <c r="I7" s="5"/>
    </row>
    <row r="8" spans="1:9" x14ac:dyDescent="0.2">
      <c r="A8" s="45" t="s">
        <v>98</v>
      </c>
      <c r="B8" s="76">
        <v>36.4</v>
      </c>
      <c r="C8" s="141">
        <f t="shared" si="0"/>
        <v>32.479999999999997</v>
      </c>
      <c r="D8" s="5"/>
      <c r="E8" s="142">
        <v>45758</v>
      </c>
      <c r="F8" s="5"/>
      <c r="G8" s="142"/>
      <c r="H8" s="5"/>
      <c r="I8" s="5"/>
    </row>
    <row r="9" spans="1:9" x14ac:dyDescent="0.2">
      <c r="A9" s="45" t="s">
        <v>99</v>
      </c>
      <c r="B9" s="76">
        <v>40.200000000000003</v>
      </c>
      <c r="C9" s="141">
        <f t="shared" si="0"/>
        <v>36.4</v>
      </c>
      <c r="D9" s="5"/>
      <c r="E9" s="5"/>
      <c r="F9" s="5"/>
      <c r="G9" s="5"/>
      <c r="H9" s="5"/>
      <c r="I9" s="5"/>
    </row>
    <row r="10" spans="1:9" x14ac:dyDescent="0.2">
      <c r="A10" s="45" t="s">
        <v>100</v>
      </c>
      <c r="B10" s="76">
        <v>44.32</v>
      </c>
      <c r="C10" s="141">
        <f t="shared" si="0"/>
        <v>40.200000000000003</v>
      </c>
      <c r="D10" s="5"/>
      <c r="E10" s="339" t="s">
        <v>146</v>
      </c>
      <c r="F10" s="340"/>
      <c r="G10" s="340"/>
      <c r="H10" s="177"/>
      <c r="I10" s="5"/>
    </row>
    <row r="11" spans="1:9" x14ac:dyDescent="0.2">
      <c r="A11" s="45" t="s">
        <v>101</v>
      </c>
      <c r="B11" s="76">
        <v>48.64</v>
      </c>
      <c r="C11" s="141">
        <f t="shared" si="0"/>
        <v>44.32</v>
      </c>
      <c r="D11" s="5"/>
      <c r="E11" s="340"/>
      <c r="F11" s="340"/>
      <c r="G11" s="340"/>
      <c r="H11" s="177"/>
      <c r="I11" s="5"/>
    </row>
    <row r="12" spans="1:9" x14ac:dyDescent="0.2">
      <c r="A12" s="45" t="s">
        <v>102</v>
      </c>
      <c r="B12" s="76">
        <v>58.24</v>
      </c>
      <c r="C12" s="141">
        <f t="shared" si="0"/>
        <v>48.64</v>
      </c>
      <c r="D12" s="5"/>
      <c r="E12" s="340"/>
      <c r="F12" s="340"/>
      <c r="G12" s="340"/>
      <c r="H12" s="177"/>
      <c r="I12" s="5"/>
    </row>
    <row r="13" spans="1:9" x14ac:dyDescent="0.2">
      <c r="A13" s="45" t="s">
        <v>103</v>
      </c>
      <c r="B13" s="76">
        <v>69.239999999999995</v>
      </c>
      <c r="C13" s="141">
        <f>+B12</f>
        <v>58.24</v>
      </c>
      <c r="D13" s="5"/>
      <c r="E13" s="177"/>
      <c r="F13" s="177"/>
      <c r="G13" s="177"/>
      <c r="H13" s="177"/>
      <c r="I13" s="5"/>
    </row>
    <row r="14" spans="1:9" x14ac:dyDescent="0.2">
      <c r="A14" s="5"/>
      <c r="B14" s="47"/>
      <c r="C14" s="5"/>
      <c r="D14" s="5"/>
      <c r="E14" s="5"/>
      <c r="F14" s="5"/>
      <c r="G14" s="5"/>
      <c r="H14" s="5"/>
      <c r="I14" s="5"/>
    </row>
    <row r="15" spans="1:9" x14ac:dyDescent="0.2">
      <c r="A15" s="5"/>
      <c r="B15" s="80" t="s">
        <v>134</v>
      </c>
      <c r="C15" s="77" t="s">
        <v>133</v>
      </c>
      <c r="D15" s="5"/>
      <c r="E15" s="341" t="s">
        <v>135</v>
      </c>
      <c r="F15" s="178"/>
      <c r="G15" s="178"/>
      <c r="H15" s="178"/>
      <c r="I15" s="5"/>
    </row>
    <row r="16" spans="1:9" x14ac:dyDescent="0.2">
      <c r="A16" s="78"/>
      <c r="B16" s="79"/>
      <c r="C16" s="79"/>
      <c r="D16" s="78"/>
      <c r="E16" s="78"/>
      <c r="F16" s="78"/>
      <c r="G16" s="5"/>
      <c r="H16" s="5"/>
      <c r="I16" s="5"/>
    </row>
  </sheetData>
  <sheetProtection selectLockedCells="1"/>
  <mergeCells count="2">
    <mergeCell ref="E10:H13"/>
    <mergeCell ref="E15:H15"/>
  </mergeCells>
  <pageMargins left="0.75" right="0.75" top="1" bottom="1" header="0.5" footer="0.5"/>
  <pageSetup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pageSetUpPr fitToPage="1"/>
  </sheetPr>
  <dimension ref="A1:W51"/>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8"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t="s">
        <v>37</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344" t="s">
        <v>188</v>
      </c>
      <c r="B4" s="345"/>
      <c r="C4" s="345"/>
      <c r="D4" s="345"/>
      <c r="E4" s="345"/>
      <c r="F4" s="345"/>
      <c r="G4" s="345"/>
      <c r="H4" s="267"/>
      <c r="I4" s="268"/>
      <c r="J4" s="269"/>
      <c r="K4" s="268"/>
      <c r="L4" s="269"/>
      <c r="M4" s="270"/>
      <c r="N4" s="258" t="s">
        <v>140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
        <v>187</v>
      </c>
      <c r="B6" s="257"/>
      <c r="C6" s="257"/>
      <c r="D6" s="257"/>
      <c r="E6" s="257"/>
      <c r="F6" s="257"/>
      <c r="G6" s="257"/>
      <c r="H6" s="257"/>
      <c r="I6" s="257"/>
      <c r="J6" s="257"/>
      <c r="K6" s="257"/>
      <c r="L6" s="257"/>
      <c r="M6" s="283" t="s">
        <v>107</v>
      </c>
      <c r="N6" s="257"/>
      <c r="O6" s="257"/>
      <c r="P6" s="257"/>
      <c r="Q6" s="283" t="s">
        <v>108</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t="s">
        <v>165</v>
      </c>
      <c r="B11" s="246"/>
      <c r="C11" s="246"/>
      <c r="D11" s="246"/>
      <c r="E11" s="247"/>
      <c r="F11" s="239"/>
      <c r="G11" s="246"/>
      <c r="H11" s="246"/>
      <c r="I11" s="246"/>
      <c r="J11" s="247"/>
      <c r="K11" s="239"/>
      <c r="L11" s="246"/>
      <c r="M11" s="246"/>
      <c r="N11" s="246"/>
      <c r="O11" s="247"/>
      <c r="P11" s="239" t="s">
        <v>179</v>
      </c>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t="s">
        <v>166</v>
      </c>
      <c r="B13" s="246"/>
      <c r="C13" s="246"/>
      <c r="D13" s="246"/>
      <c r="E13" s="247"/>
      <c r="F13" s="239"/>
      <c r="G13" s="246"/>
      <c r="H13" s="246"/>
      <c r="I13" s="246"/>
      <c r="J13" s="247"/>
      <c r="K13" s="239"/>
      <c r="L13" s="246"/>
      <c r="M13" s="246"/>
      <c r="N13" s="246"/>
      <c r="O13" s="247"/>
      <c r="P13" s="239" t="s">
        <v>180</v>
      </c>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t="s">
        <v>137</v>
      </c>
      <c r="B15" s="240"/>
      <c r="C15" s="71" t="str">
        <f>IF(A11="","","O -")</f>
        <v>O -</v>
      </c>
      <c r="D15" s="244">
        <v>4</v>
      </c>
      <c r="E15" s="245"/>
      <c r="F15" s="239"/>
      <c r="G15" s="240"/>
      <c r="H15" s="71" t="str">
        <f>IF(F11="","","O -")</f>
        <v/>
      </c>
      <c r="I15" s="244"/>
      <c r="J15" s="245"/>
      <c r="K15" s="239"/>
      <c r="L15" s="240"/>
      <c r="M15" s="71" t="str">
        <f>IF(K11="","","O -")</f>
        <v/>
      </c>
      <c r="N15" s="244"/>
      <c r="O15" s="245"/>
      <c r="P15" s="239" t="s">
        <v>181</v>
      </c>
      <c r="Q15" s="240"/>
      <c r="R15" s="71" t="str">
        <f>IF(P11="","","O -")</f>
        <v>O -</v>
      </c>
      <c r="S15" s="244">
        <v>1</v>
      </c>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t="s">
        <v>104</v>
      </c>
      <c r="B17" s="149" t="str">
        <f>IF(P48=TRUE,"-T","")</f>
        <v/>
      </c>
      <c r="C17" s="150" t="e">
        <f>IF(A17&lt;&gt;"",VLOOKUP(A17,#REF!,3,FALSE),"")</f>
        <v>#REF!</v>
      </c>
      <c r="D17" s="210" t="e">
        <f>IF(A17="","",IF(B17="-T",VLOOKUP(C17,'AD RATES'!$A1:$C$13,3,FALSE),VLOOKUP(C17,'AD RATES'!$A$1:$B$13,2,FALSE)))</f>
        <v>#REF!</v>
      </c>
      <c r="E17" s="211"/>
      <c r="F17" s="148" t="s">
        <v>104</v>
      </c>
      <c r="G17" s="149" t="str">
        <f>IF(P49=TRUE,"-T","")</f>
        <v/>
      </c>
      <c r="H17" s="150" t="e">
        <f>IF(F17&lt;&gt;"",VLOOKUP(F17,#REF!,3,FALSE),"")</f>
        <v>#REF!</v>
      </c>
      <c r="I17" s="210" t="e">
        <f>IF(F17="","",IF(G17="-T",VLOOKUP(H17,'AD RATES'!$A1:$C$13,3,FALSE),VLOOKUP(H17,'AD RATES'!$A$1:$B$13,2,FALSE)))</f>
        <v>#REF!</v>
      </c>
      <c r="J17" s="211"/>
      <c r="K17" s="148" t="s">
        <v>106</v>
      </c>
      <c r="L17" s="149" t="str">
        <f>IF(P50=TRUE,"-T","")</f>
        <v>-T</v>
      </c>
      <c r="M17" s="150" t="e">
        <f>IF(K17&lt;&gt;"",VLOOKUP(K17,#REF!,3,FALSE),"")</f>
        <v>#REF!</v>
      </c>
      <c r="N17" s="210" t="e">
        <f>IF(K17="","",IF(L17="-T",VLOOKUP(M17,'AD RATES'!$A1:$C$13,3,FALSE),VLOOKUP(M17,'AD RATES'!$A$1:$B$13,2,FALSE)))</f>
        <v>#REF!</v>
      </c>
      <c r="O17" s="211"/>
      <c r="P17" s="148" t="s">
        <v>105</v>
      </c>
      <c r="Q17" s="149" t="str">
        <f>IF(P51=TRUE,"-T","")</f>
        <v/>
      </c>
      <c r="R17" s="150" t="e">
        <f>IF(P17&lt;&gt;"",VLOOKUP(P17,#REF!,3,FALSE),"")</f>
        <v>#REF!</v>
      </c>
      <c r="S17" s="210" t="e">
        <f>IF(P17="","",IF(Q17="-T",VLOOKUP(R17,'AD RATES'!$A1:$C$13,3,FALSE),VLOOKUP(R17,'AD RATES'!$A$1:$B$13,2,FALSE)))</f>
        <v>#REF!</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t="s">
        <v>167</v>
      </c>
      <c r="B19" s="237"/>
      <c r="C19" s="237"/>
      <c r="D19" s="237"/>
      <c r="E19" s="238"/>
      <c r="F19" s="236"/>
      <c r="G19" s="237"/>
      <c r="H19" s="237"/>
      <c r="I19" s="237"/>
      <c r="J19" s="238"/>
      <c r="K19" s="236"/>
      <c r="L19" s="237"/>
      <c r="M19" s="237"/>
      <c r="N19" s="237"/>
      <c r="O19" s="238"/>
      <c r="P19" s="236" t="s">
        <v>182</v>
      </c>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v>5</v>
      </c>
      <c r="B21" s="69">
        <v>28</v>
      </c>
      <c r="C21" s="70" t="s">
        <v>138</v>
      </c>
      <c r="D21" s="70" t="s">
        <v>141</v>
      </c>
      <c r="E21" s="57">
        <f>IF(D21="","",(((D21-RIGHT(D21,2))/100)+(RIGHT(D21,2)/60)-(((C21-RIGHT(C21,2))/100)+(RIGHT(C21,2)/60))))</f>
        <v>6</v>
      </c>
      <c r="F21" s="68">
        <v>5</v>
      </c>
      <c r="G21" s="69">
        <v>31</v>
      </c>
      <c r="H21" s="70" t="s">
        <v>168</v>
      </c>
      <c r="I21" s="70" t="s">
        <v>176</v>
      </c>
      <c r="J21" s="57">
        <f t="shared" ref="J21:J27" si="0">IF(I21="","",(((I21-RIGHT(I21,2))/100)+(RIGHT(I21,2)/60)-(((H21-RIGHT(H21,2))/100)+(RIGHT(H21,2)/60))))</f>
        <v>4.5</v>
      </c>
      <c r="K21" s="68">
        <v>6</v>
      </c>
      <c r="L21" s="69">
        <v>3</v>
      </c>
      <c r="M21" s="70" t="s">
        <v>125</v>
      </c>
      <c r="N21" s="70" t="s">
        <v>141</v>
      </c>
      <c r="O21" s="57">
        <f t="shared" ref="O21:O27" si="1">IF(N21="","",(((N21-RIGHT(N21,2))/100)+(RIGHT(N21,2)/60)-(((M21-RIGHT(M21,2))/100)+(RIGHT(M21,2)/60))))</f>
        <v>4</v>
      </c>
      <c r="P21" s="68">
        <v>6</v>
      </c>
      <c r="Q21" s="69">
        <v>8</v>
      </c>
      <c r="R21" s="70" t="s">
        <v>183</v>
      </c>
      <c r="S21" s="70" t="s">
        <v>170</v>
      </c>
      <c r="T21" s="57">
        <f t="shared" ref="T21:T27" si="2">IF(S21="","",(((S21-RIGHT(S21,2))/100)+(RIGHT(S21,2)/60)-(((R21-RIGHT(R21,2))/100)+(RIGHT(R21,2)/60))))</f>
        <v>5.5</v>
      </c>
    </row>
    <row r="22" spans="1:23" ht="16.5" customHeight="1" x14ac:dyDescent="0.2">
      <c r="A22" s="68">
        <v>5</v>
      </c>
      <c r="B22" s="69">
        <v>28</v>
      </c>
      <c r="C22" s="70" t="s">
        <v>168</v>
      </c>
      <c r="D22" s="70" t="s">
        <v>173</v>
      </c>
      <c r="E22" s="57">
        <f t="shared" ref="E22:E27" si="3">IF(D22="","",(((D22-RIGHT(D22,2))/100)+(RIGHT(D22,2)/60)-(((C22-RIGHT(C22,2))/100)+(RIGHT(C22,2)/60))))</f>
        <v>4</v>
      </c>
      <c r="F22" s="68">
        <v>6</v>
      </c>
      <c r="G22" s="69">
        <v>1</v>
      </c>
      <c r="H22" s="70" t="s">
        <v>138</v>
      </c>
      <c r="I22" s="70" t="s">
        <v>168</v>
      </c>
      <c r="J22" s="57">
        <f t="shared" si="0"/>
        <v>6.5</v>
      </c>
      <c r="K22" s="68">
        <v>6</v>
      </c>
      <c r="L22" s="69">
        <v>3</v>
      </c>
      <c r="M22" s="70" t="s">
        <v>170</v>
      </c>
      <c r="N22" s="70" t="s">
        <v>176</v>
      </c>
      <c r="O22" s="57">
        <f t="shared" si="1"/>
        <v>4</v>
      </c>
      <c r="P22" s="68">
        <v>6</v>
      </c>
      <c r="Q22" s="69">
        <v>8</v>
      </c>
      <c r="R22" s="70" t="s">
        <v>184</v>
      </c>
      <c r="S22" s="70" t="s">
        <v>169</v>
      </c>
      <c r="T22" s="57">
        <f t="shared" si="2"/>
        <v>4.5</v>
      </c>
      <c r="W22" s="342" t="s">
        <v>185</v>
      </c>
    </row>
    <row r="23" spans="1:23" ht="16.5" customHeight="1" x14ac:dyDescent="0.2">
      <c r="A23" s="68">
        <v>5</v>
      </c>
      <c r="B23" s="69">
        <v>29</v>
      </c>
      <c r="C23" s="70" t="s">
        <v>138</v>
      </c>
      <c r="D23" s="70" t="s">
        <v>170</v>
      </c>
      <c r="E23" s="57">
        <f t="shared" si="3"/>
        <v>7</v>
      </c>
      <c r="F23" s="68">
        <v>6</v>
      </c>
      <c r="G23" s="69">
        <v>1</v>
      </c>
      <c r="H23" s="70" t="s">
        <v>170</v>
      </c>
      <c r="I23" s="70" t="s">
        <v>177</v>
      </c>
      <c r="J23" s="57">
        <f t="shared" si="0"/>
        <v>5</v>
      </c>
      <c r="K23" s="68"/>
      <c r="L23" s="69"/>
      <c r="M23" s="70"/>
      <c r="N23" s="70"/>
      <c r="O23" s="57" t="str">
        <f t="shared" si="1"/>
        <v/>
      </c>
      <c r="P23" s="68"/>
      <c r="Q23" s="69"/>
      <c r="R23" s="70"/>
      <c r="S23" s="70"/>
      <c r="T23" s="57" t="str">
        <f t="shared" si="2"/>
        <v/>
      </c>
      <c r="W23" s="343"/>
    </row>
    <row r="24" spans="1:23" ht="16.5" customHeight="1" x14ac:dyDescent="0.2">
      <c r="A24" s="68">
        <v>5</v>
      </c>
      <c r="B24" s="69">
        <v>29</v>
      </c>
      <c r="C24" s="70" t="s">
        <v>171</v>
      </c>
      <c r="D24" s="70" t="s">
        <v>172</v>
      </c>
      <c r="E24" s="57">
        <f t="shared" si="3"/>
        <v>5.5</v>
      </c>
      <c r="F24" s="68">
        <v>6</v>
      </c>
      <c r="G24" s="69">
        <v>2</v>
      </c>
      <c r="H24" s="70" t="s">
        <v>138</v>
      </c>
      <c r="I24" s="70" t="s">
        <v>141</v>
      </c>
      <c r="J24" s="57">
        <f t="shared" si="0"/>
        <v>6</v>
      </c>
      <c r="K24" s="68"/>
      <c r="L24" s="69"/>
      <c r="M24" s="70"/>
      <c r="N24" s="70"/>
      <c r="O24" s="57" t="str">
        <f t="shared" si="1"/>
        <v/>
      </c>
      <c r="P24" s="68"/>
      <c r="Q24" s="69"/>
      <c r="R24" s="70"/>
      <c r="S24" s="70"/>
      <c r="T24" s="57" t="str">
        <f t="shared" si="2"/>
        <v/>
      </c>
      <c r="W24" s="343"/>
    </row>
    <row r="25" spans="1:23" ht="16.5" customHeight="1" x14ac:dyDescent="0.2">
      <c r="A25" s="68">
        <v>5</v>
      </c>
      <c r="B25" s="69">
        <v>30</v>
      </c>
      <c r="C25" s="70" t="s">
        <v>138</v>
      </c>
      <c r="D25" s="70" t="s">
        <v>174</v>
      </c>
      <c r="E25" s="57">
        <f t="shared" si="3"/>
        <v>5.5</v>
      </c>
      <c r="F25" s="68">
        <v>6</v>
      </c>
      <c r="G25" s="69">
        <v>2</v>
      </c>
      <c r="H25" s="70" t="s">
        <v>168</v>
      </c>
      <c r="I25" s="70" t="s">
        <v>177</v>
      </c>
      <c r="J25" s="57">
        <f t="shared" si="0"/>
        <v>5.5</v>
      </c>
      <c r="K25" s="68"/>
      <c r="L25" s="69"/>
      <c r="M25" s="70"/>
      <c r="N25" s="70"/>
      <c r="O25" s="57" t="str">
        <f t="shared" si="1"/>
        <v/>
      </c>
      <c r="P25" s="68"/>
      <c r="Q25" s="69"/>
      <c r="R25" s="70"/>
      <c r="S25" s="70"/>
      <c r="T25" s="57" t="str">
        <f t="shared" si="2"/>
        <v/>
      </c>
      <c r="W25" s="343"/>
    </row>
    <row r="26" spans="1:23" ht="16.5" customHeight="1" x14ac:dyDescent="0.2">
      <c r="A26" s="68">
        <v>5</v>
      </c>
      <c r="B26" s="69">
        <v>30</v>
      </c>
      <c r="C26" s="70" t="s">
        <v>141</v>
      </c>
      <c r="D26" s="70" t="s">
        <v>175</v>
      </c>
      <c r="E26" s="57">
        <f t="shared" si="3"/>
        <v>5.5</v>
      </c>
      <c r="F26" s="68">
        <v>6</v>
      </c>
      <c r="G26" s="69">
        <v>2</v>
      </c>
      <c r="H26" s="70" t="s">
        <v>169</v>
      </c>
      <c r="I26" s="70" t="s">
        <v>178</v>
      </c>
      <c r="J26" s="57">
        <f t="shared" si="0"/>
        <v>1.5</v>
      </c>
      <c r="K26" s="68"/>
      <c r="L26" s="69"/>
      <c r="M26" s="70"/>
      <c r="N26" s="70"/>
      <c r="O26" s="57" t="str">
        <f t="shared" si="1"/>
        <v/>
      </c>
      <c r="P26" s="68"/>
      <c r="Q26" s="69"/>
      <c r="R26" s="70"/>
      <c r="S26" s="70"/>
      <c r="T26" s="57" t="str">
        <f t="shared" si="2"/>
        <v/>
      </c>
      <c r="W26" s="343"/>
    </row>
    <row r="27" spans="1:23" ht="16.5" customHeight="1" x14ac:dyDescent="0.2">
      <c r="A27" s="68">
        <v>5</v>
      </c>
      <c r="B27" s="69">
        <v>31</v>
      </c>
      <c r="C27" s="70" t="s">
        <v>138</v>
      </c>
      <c r="D27" s="70" t="s">
        <v>141</v>
      </c>
      <c r="E27" s="57">
        <f t="shared" si="3"/>
        <v>6</v>
      </c>
      <c r="F27" s="68"/>
      <c r="G27" s="69"/>
      <c r="H27" s="70"/>
      <c r="I27" s="70"/>
      <c r="J27" s="57" t="str">
        <f t="shared" si="0"/>
        <v/>
      </c>
      <c r="K27" s="68"/>
      <c r="L27" s="69"/>
      <c r="M27" s="70"/>
      <c r="N27" s="70"/>
      <c r="O27" s="57" t="str">
        <f t="shared" si="1"/>
        <v/>
      </c>
      <c r="P27" s="68"/>
      <c r="Q27" s="69"/>
      <c r="R27" s="70"/>
      <c r="S27" s="70"/>
      <c r="T27" s="57" t="str">
        <f t="shared" si="2"/>
        <v/>
      </c>
      <c r="W27" s="343"/>
    </row>
    <row r="28" spans="1:23" ht="16.5" customHeight="1" thickBot="1" x14ac:dyDescent="0.25">
      <c r="A28" s="66" t="s">
        <v>123</v>
      </c>
      <c r="B28" s="67">
        <f>+'Employee Info'!B3</f>
        <v>2025</v>
      </c>
      <c r="C28" s="226" t="s">
        <v>117</v>
      </c>
      <c r="D28" s="227"/>
      <c r="E28" s="65">
        <f>SUM(E21:E27)</f>
        <v>39.5</v>
      </c>
      <c r="F28" s="66" t="s">
        <v>123</v>
      </c>
      <c r="G28" s="67">
        <f>+'Employee Info'!B3</f>
        <v>2025</v>
      </c>
      <c r="H28" s="226" t="s">
        <v>117</v>
      </c>
      <c r="I28" s="227"/>
      <c r="J28" s="65">
        <f>SUM(J21:J27)</f>
        <v>29</v>
      </c>
      <c r="K28" s="66" t="s">
        <v>123</v>
      </c>
      <c r="L28" s="67">
        <f>+'Employee Info'!B3</f>
        <v>2025</v>
      </c>
      <c r="M28" s="226" t="s">
        <v>117</v>
      </c>
      <c r="N28" s="227"/>
      <c r="O28" s="65">
        <f>SUM(O21:O27)</f>
        <v>8</v>
      </c>
      <c r="P28" s="66" t="s">
        <v>123</v>
      </c>
      <c r="Q28" s="67">
        <f>+'Employee Info'!B3</f>
        <v>2025</v>
      </c>
      <c r="R28" s="226" t="s">
        <v>117</v>
      </c>
      <c r="S28" s="227"/>
      <c r="T28" s="65">
        <f>SUM(T21:T27)</f>
        <v>10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e">
        <f>IF(A11="","",IF(F17="",(+D17*E28),IF(K17="",((+D17*E28)+(I17*J28)),IF(P17="",((+D17*E28)+(I17*J28)+(N17*O28)),((+D17*E28)+(+I17*J28)+(N17*O28)+(S17*T28))))))</f>
        <v>#REF!</v>
      </c>
      <c r="T29" s="59">
        <f>IF(A11="","",SUM(E28,J28,O28,T28))</f>
        <v>86.5</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94"/>
      <c r="E33" s="294"/>
      <c r="F33" s="294"/>
      <c r="G33" s="295"/>
      <c r="H33" s="228"/>
      <c r="I33" s="229"/>
      <c r="J33" s="228"/>
      <c r="K33" s="229"/>
      <c r="L33" s="230"/>
      <c r="M33" s="231"/>
      <c r="N33" s="332"/>
      <c r="O33" s="332"/>
      <c r="P33" s="332"/>
      <c r="Q33" s="332"/>
      <c r="R33" s="332"/>
      <c r="S33" s="332"/>
      <c r="T33" s="333"/>
    </row>
    <row r="34" spans="1:20" ht="15.75" customHeight="1" x14ac:dyDescent="0.2">
      <c r="A34" s="72"/>
      <c r="B34" s="73"/>
      <c r="C34" s="232"/>
      <c r="D34" s="294"/>
      <c r="E34" s="294"/>
      <c r="F34" s="294"/>
      <c r="G34" s="295"/>
      <c r="H34" s="228"/>
      <c r="I34" s="229"/>
      <c r="J34" s="228"/>
      <c r="K34" s="229"/>
      <c r="L34" s="230"/>
      <c r="M34" s="231"/>
      <c r="N34" s="332"/>
      <c r="O34" s="332"/>
      <c r="P34" s="332"/>
      <c r="Q34" s="332"/>
      <c r="R34" s="332"/>
      <c r="S34" s="332"/>
      <c r="T34" s="333"/>
    </row>
    <row r="35" spans="1:20" ht="15.75" customHeight="1" thickBot="1" x14ac:dyDescent="0.25">
      <c r="A35" s="74"/>
      <c r="B35" s="75"/>
      <c r="C35" s="215"/>
      <c r="D35" s="216"/>
      <c r="E35" s="216"/>
      <c r="F35" s="216"/>
      <c r="G35" s="217"/>
      <c r="H35" s="218"/>
      <c r="I35" s="219"/>
      <c r="J35" s="218"/>
      <c r="K35" s="219"/>
      <c r="L35" s="220"/>
      <c r="M35" s="221"/>
      <c r="N35" s="332"/>
      <c r="O35" s="332"/>
      <c r="P35" s="332"/>
      <c r="Q35" s="332"/>
      <c r="R35" s="332"/>
      <c r="S35" s="332"/>
      <c r="T35" s="333"/>
    </row>
    <row r="36" spans="1:20" ht="15.75" customHeight="1" thickBot="1" x14ac:dyDescent="0.25">
      <c r="A36" s="322" t="s">
        <v>23</v>
      </c>
      <c r="B36" s="323"/>
      <c r="C36" s="323"/>
      <c r="D36" s="323"/>
      <c r="E36" s="323"/>
      <c r="F36" s="323"/>
      <c r="G36" s="323"/>
      <c r="H36" s="324" t="str">
        <f>IF(H32="","",SUM(H32:I35))</f>
        <v/>
      </c>
      <c r="I36" s="324"/>
      <c r="J36" s="324" t="str">
        <f>IF(J32="","",SUM(J32:K35))</f>
        <v/>
      </c>
      <c r="K36" s="324"/>
      <c r="L36" s="325"/>
      <c r="M36" s="326"/>
      <c r="N36" s="300" t="s">
        <v>24</v>
      </c>
      <c r="O36" s="301"/>
      <c r="P36" s="301"/>
      <c r="Q36" s="301"/>
      <c r="R36" s="301"/>
      <c r="S36" s="301"/>
      <c r="T36" s="302"/>
    </row>
    <row r="37" spans="1:20" ht="12" customHeight="1" x14ac:dyDescent="0.2">
      <c r="A37" s="303" t="s">
        <v>25</v>
      </c>
      <c r="B37" s="304"/>
      <c r="C37" s="304"/>
      <c r="D37" s="304"/>
      <c r="E37" s="304"/>
      <c r="F37" s="304"/>
      <c r="G37" s="304"/>
      <c r="H37" s="304"/>
      <c r="I37" s="304"/>
      <c r="J37" s="304"/>
      <c r="K37" s="304"/>
      <c r="L37" s="304"/>
      <c r="M37" s="305"/>
      <c r="N37" s="306"/>
      <c r="O37" s="307"/>
      <c r="P37" s="307"/>
      <c r="Q37" s="307"/>
      <c r="R37" s="307"/>
      <c r="S37" s="307"/>
      <c r="T37" s="308"/>
    </row>
    <row r="38" spans="1:20" ht="3.75" customHeight="1" thickBot="1" x14ac:dyDescent="0.25">
      <c r="A38" s="312" t="s">
        <v>186</v>
      </c>
      <c r="B38" s="313"/>
      <c r="C38" s="313"/>
      <c r="D38" s="313"/>
      <c r="E38" s="313"/>
      <c r="F38" s="313"/>
      <c r="G38" s="313"/>
      <c r="H38" s="313"/>
      <c r="I38" s="313"/>
      <c r="J38" s="313"/>
      <c r="K38" s="313"/>
      <c r="L38" s="313"/>
      <c r="M38" s="314"/>
      <c r="N38" s="309"/>
      <c r="O38" s="310"/>
      <c r="P38" s="310"/>
      <c r="Q38" s="310"/>
      <c r="R38" s="310"/>
      <c r="S38" s="310"/>
      <c r="T38" s="311"/>
    </row>
    <row r="39" spans="1:20" ht="10.5" customHeight="1" x14ac:dyDescent="0.2">
      <c r="A39" s="315"/>
      <c r="B39" s="313"/>
      <c r="C39" s="313"/>
      <c r="D39" s="313"/>
      <c r="E39" s="313"/>
      <c r="F39" s="313"/>
      <c r="G39" s="313"/>
      <c r="H39" s="313"/>
      <c r="I39" s="313"/>
      <c r="J39" s="313"/>
      <c r="K39" s="313"/>
      <c r="L39" s="313"/>
      <c r="M39" s="314"/>
      <c r="N39" s="299" t="s">
        <v>26</v>
      </c>
      <c r="O39" s="299"/>
      <c r="P39" s="299"/>
      <c r="Q39" s="299"/>
      <c r="R39" s="299"/>
      <c r="S39" s="299"/>
      <c r="T39" s="299"/>
    </row>
    <row r="40" spans="1:20" ht="17.25" customHeight="1" thickBot="1" x14ac:dyDescent="0.25">
      <c r="A40" s="315"/>
      <c r="B40" s="313"/>
      <c r="C40" s="313"/>
      <c r="D40" s="313"/>
      <c r="E40" s="313"/>
      <c r="F40" s="313"/>
      <c r="G40" s="313"/>
      <c r="H40" s="313"/>
      <c r="I40" s="313"/>
      <c r="J40" s="313"/>
      <c r="K40" s="313"/>
      <c r="L40" s="313"/>
      <c r="M40" s="314"/>
      <c r="N40" s="327"/>
      <c r="O40" s="310"/>
      <c r="P40" s="310"/>
      <c r="Q40" s="310"/>
      <c r="R40" s="310"/>
      <c r="S40" s="310"/>
      <c r="T40" s="311"/>
    </row>
    <row r="41" spans="1:20" ht="11.25" customHeight="1" thickBot="1" x14ac:dyDescent="0.25">
      <c r="A41" s="316"/>
      <c r="B41" s="317"/>
      <c r="C41" s="317"/>
      <c r="D41" s="317"/>
      <c r="E41" s="317"/>
      <c r="F41" s="317"/>
      <c r="G41" s="317"/>
      <c r="H41" s="317"/>
      <c r="I41" s="317"/>
      <c r="J41" s="317"/>
      <c r="K41" s="317"/>
      <c r="L41" s="317"/>
      <c r="M41" s="318"/>
      <c r="N41" s="319" t="s">
        <v>45</v>
      </c>
      <c r="O41" s="320"/>
      <c r="P41" s="320"/>
      <c r="Q41" s="320"/>
      <c r="R41" s="320"/>
      <c r="S41" s="320"/>
      <c r="T41" s="321"/>
    </row>
    <row r="42" spans="1:20" ht="13.9" customHeight="1" x14ac:dyDescent="0.2">
      <c r="A42" s="2" t="s">
        <v>27</v>
      </c>
      <c r="O42" s="8" t="s">
        <v>44</v>
      </c>
    </row>
    <row r="43" spans="1:20" ht="13.9" customHeight="1" x14ac:dyDescent="0.2">
      <c r="A43" t="s">
        <v>28</v>
      </c>
    </row>
    <row r="44" spans="1:20" ht="13.9" customHeight="1" x14ac:dyDescent="0.2">
      <c r="A44" s="3" t="s">
        <v>29</v>
      </c>
    </row>
    <row r="45" spans="1:20" ht="13.9" customHeight="1" x14ac:dyDescent="0.2"/>
    <row r="46" spans="1:20" ht="13.5" thickBot="1" x14ac:dyDescent="0.25"/>
    <row r="47" spans="1:20" x14ac:dyDescent="0.2">
      <c r="M47" s="290" t="s">
        <v>124</v>
      </c>
      <c r="N47" s="291"/>
      <c r="O47" s="291"/>
      <c r="P47" s="292"/>
    </row>
    <row r="48" spans="1:20" ht="12.75" customHeight="1" x14ac:dyDescent="0.2">
      <c r="M48" s="285" t="s">
        <v>114</v>
      </c>
      <c r="N48" s="286"/>
      <c r="O48" s="53" t="s">
        <v>110</v>
      </c>
      <c r="P48" s="55" t="b">
        <v>0</v>
      </c>
    </row>
    <row r="49" spans="13:16" x14ac:dyDescent="0.2">
      <c r="M49" s="287"/>
      <c r="N49" s="286"/>
      <c r="O49" s="53" t="s">
        <v>111</v>
      </c>
      <c r="P49" s="55" t="b">
        <v>0</v>
      </c>
    </row>
    <row r="50" spans="13:16" x14ac:dyDescent="0.2">
      <c r="M50" s="287"/>
      <c r="N50" s="286"/>
      <c r="O50" s="53" t="s">
        <v>112</v>
      </c>
      <c r="P50" s="55" t="b">
        <v>1</v>
      </c>
    </row>
    <row r="51" spans="13:16" ht="13.5" thickBot="1" x14ac:dyDescent="0.25">
      <c r="M51" s="288"/>
      <c r="N51" s="289"/>
      <c r="O51" s="54" t="s">
        <v>113</v>
      </c>
      <c r="P51" s="56" t="b">
        <v>0</v>
      </c>
    </row>
  </sheetData>
  <sheetProtection sheet="1" objects="1" scenarios="1" selectLockedCells="1"/>
  <mergeCells count="122">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J34:K34"/>
    <mergeCell ref="L34:M34"/>
    <mergeCell ref="A30:M30"/>
    <mergeCell ref="N30:T35"/>
    <mergeCell ref="C31:G31"/>
    <mergeCell ref="H31:I31"/>
    <mergeCell ref="J31:K31"/>
    <mergeCell ref="L31:M31"/>
    <mergeCell ref="C32:G32"/>
    <mergeCell ref="H32:I32"/>
    <mergeCell ref="J32:K32"/>
    <mergeCell ref="L32:M32"/>
    <mergeCell ref="M47:P47"/>
    <mergeCell ref="M48:N51"/>
    <mergeCell ref="W22:W27"/>
    <mergeCell ref="N36:T36"/>
    <mergeCell ref="A37:M37"/>
    <mergeCell ref="N37:T38"/>
    <mergeCell ref="A38:M41"/>
    <mergeCell ref="N39:T39"/>
    <mergeCell ref="N40:T40"/>
    <mergeCell ref="N41:T41"/>
    <mergeCell ref="C35:G35"/>
    <mergeCell ref="H35:I35"/>
    <mergeCell ref="J35:K35"/>
    <mergeCell ref="L35:M35"/>
    <mergeCell ref="A36:G36"/>
    <mergeCell ref="H36:I36"/>
    <mergeCell ref="J36:K36"/>
    <mergeCell ref="L36:M36"/>
    <mergeCell ref="C33:G33"/>
    <mergeCell ref="H33:I33"/>
    <mergeCell ref="J33:K33"/>
    <mergeCell ref="L33:M33"/>
    <mergeCell ref="C34:G34"/>
    <mergeCell ref="H34:I34"/>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10</xdr:col>
                    <xdr:colOff>438150</xdr:colOff>
                    <xdr:row>3</xdr:row>
                    <xdr:rowOff>0</xdr:rowOff>
                  </from>
                  <to>
                    <xdr:col>12</xdr:col>
                    <xdr:colOff>276225</xdr:colOff>
                    <xdr:row>3</xdr:row>
                    <xdr:rowOff>219075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F27"/>
  <sheetViews>
    <sheetView tabSelected="1" zoomScaleNormal="100" zoomScaleSheetLayoutView="125" workbookViewId="0">
      <selection activeCell="B5" sqref="B5"/>
    </sheetView>
  </sheetViews>
  <sheetFormatPr defaultColWidth="17.33203125" defaultRowHeight="15" x14ac:dyDescent="0.2"/>
  <cols>
    <col min="1" max="1" width="38" style="4" customWidth="1"/>
    <col min="2" max="2" width="53.83203125" style="4" customWidth="1"/>
    <col min="3" max="3" width="34.5" style="4" customWidth="1"/>
    <col min="4" max="5" width="17.33203125" style="4"/>
    <col min="6" max="6" width="3.83203125" style="4" customWidth="1"/>
    <col min="7" max="16384" width="17.33203125" style="4"/>
  </cols>
  <sheetData>
    <row r="1" spans="1:6" x14ac:dyDescent="0.2">
      <c r="A1" s="13" t="s">
        <v>32</v>
      </c>
      <c r="B1" s="14"/>
      <c r="C1" s="14"/>
      <c r="D1" s="14"/>
      <c r="E1" s="14"/>
      <c r="F1" s="14"/>
    </row>
    <row r="2" spans="1:6" ht="19.5" customHeight="1" x14ac:dyDescent="0.2">
      <c r="A2" s="14"/>
      <c r="B2" s="14"/>
      <c r="C2" s="14"/>
      <c r="D2" s="193" t="s">
        <v>161</v>
      </c>
      <c r="E2" s="194"/>
      <c r="F2" s="14"/>
    </row>
    <row r="3" spans="1:6" x14ac:dyDescent="0.2">
      <c r="A3" s="15" t="s">
        <v>54</v>
      </c>
      <c r="B3" s="60">
        <v>2025</v>
      </c>
      <c r="C3" s="14"/>
      <c r="D3" s="194"/>
      <c r="E3" s="194"/>
      <c r="F3" s="14"/>
    </row>
    <row r="4" spans="1:6" x14ac:dyDescent="0.2">
      <c r="A4" s="14"/>
      <c r="B4" s="14"/>
      <c r="C4" s="14"/>
      <c r="D4" s="191" t="s">
        <v>162</v>
      </c>
      <c r="E4" s="192"/>
      <c r="F4" s="14"/>
    </row>
    <row r="5" spans="1:6" x14ac:dyDescent="0.2">
      <c r="A5" s="15" t="s">
        <v>50</v>
      </c>
      <c r="B5" s="61"/>
      <c r="C5" s="16" t="s">
        <v>51</v>
      </c>
      <c r="D5" s="192"/>
      <c r="E5" s="192"/>
      <c r="F5" s="17"/>
    </row>
    <row r="6" spans="1:6" x14ac:dyDescent="0.2">
      <c r="A6" s="14"/>
      <c r="B6" s="14"/>
      <c r="C6" s="14"/>
      <c r="D6" s="192"/>
      <c r="E6" s="192"/>
      <c r="F6" s="14"/>
    </row>
    <row r="7" spans="1:6" x14ac:dyDescent="0.2">
      <c r="A7" s="15" t="s">
        <v>53</v>
      </c>
      <c r="B7" s="61"/>
      <c r="C7" s="16" t="s">
        <v>52</v>
      </c>
      <c r="D7" s="192"/>
      <c r="E7" s="192"/>
      <c r="F7" s="17"/>
    </row>
    <row r="8" spans="1:6" x14ac:dyDescent="0.2">
      <c r="A8" s="15" t="s">
        <v>55</v>
      </c>
      <c r="B8" s="61"/>
      <c r="C8" s="16" t="s">
        <v>57</v>
      </c>
      <c r="D8" s="192"/>
      <c r="E8" s="192"/>
      <c r="F8" s="17"/>
    </row>
    <row r="9" spans="1:6" x14ac:dyDescent="0.2">
      <c r="A9" s="15" t="s">
        <v>56</v>
      </c>
      <c r="B9" s="61"/>
      <c r="C9" s="16" t="s">
        <v>58</v>
      </c>
      <c r="D9" s="192"/>
      <c r="E9" s="192"/>
      <c r="F9" s="17"/>
    </row>
    <row r="10" spans="1:6" ht="15.75" thickBot="1" x14ac:dyDescent="0.25">
      <c r="A10" s="14"/>
      <c r="B10" s="14"/>
      <c r="C10" s="14"/>
      <c r="D10" s="14"/>
      <c r="E10" s="14"/>
      <c r="F10" s="14"/>
    </row>
    <row r="11" spans="1:6" x14ac:dyDescent="0.2">
      <c r="A11" s="14" t="s">
        <v>61</v>
      </c>
      <c r="B11" s="62"/>
      <c r="C11" s="14"/>
      <c r="D11" s="188" t="s">
        <v>109</v>
      </c>
      <c r="E11" s="49" t="b">
        <v>0</v>
      </c>
      <c r="F11" s="147"/>
    </row>
    <row r="12" spans="1:6" x14ac:dyDescent="0.2">
      <c r="A12" s="14"/>
      <c r="B12" s="62"/>
      <c r="C12" s="14"/>
      <c r="D12" s="189"/>
      <c r="E12" s="50" t="b">
        <v>0</v>
      </c>
      <c r="F12" s="147"/>
    </row>
    <row r="13" spans="1:6" ht="15.75" thickBot="1" x14ac:dyDescent="0.25">
      <c r="A13" s="14"/>
      <c r="B13" s="62"/>
      <c r="C13" s="14"/>
      <c r="D13" s="190"/>
      <c r="E13" s="51" t="b">
        <v>0</v>
      </c>
      <c r="F13" s="147"/>
    </row>
    <row r="14" spans="1:6" x14ac:dyDescent="0.2">
      <c r="A14" s="14"/>
      <c r="B14" s="14"/>
      <c r="C14" s="14"/>
      <c r="D14" s="14"/>
      <c r="E14" s="14"/>
      <c r="F14" s="14"/>
    </row>
    <row r="15" spans="1:6" x14ac:dyDescent="0.2">
      <c r="A15" s="15" t="s">
        <v>47</v>
      </c>
      <c r="B15" s="61"/>
      <c r="C15" s="14"/>
      <c r="D15" s="14"/>
      <c r="E15" s="14"/>
      <c r="F15" s="14"/>
    </row>
    <row r="16" spans="1:6" x14ac:dyDescent="0.2">
      <c r="A16" s="15" t="s">
        <v>48</v>
      </c>
      <c r="B16" s="61"/>
      <c r="C16" s="14"/>
      <c r="D16" s="14"/>
      <c r="E16" s="14"/>
      <c r="F16" s="14"/>
    </row>
    <row r="17" spans="1:6" x14ac:dyDescent="0.2">
      <c r="A17" s="15" t="s">
        <v>49</v>
      </c>
      <c r="B17" s="61"/>
      <c r="C17" s="14"/>
      <c r="D17" s="14"/>
      <c r="E17" s="14"/>
      <c r="F17" s="14"/>
    </row>
    <row r="18" spans="1:6" x14ac:dyDescent="0.2">
      <c r="A18" s="14"/>
      <c r="B18" s="14"/>
      <c r="C18" s="14"/>
      <c r="D18" s="14"/>
      <c r="E18" s="14"/>
      <c r="F18" s="14"/>
    </row>
    <row r="19" spans="1:6" x14ac:dyDescent="0.2">
      <c r="A19" s="15" t="s">
        <v>34</v>
      </c>
      <c r="B19" s="146"/>
      <c r="C19" s="16"/>
      <c r="D19" s="17"/>
      <c r="E19" s="17"/>
      <c r="F19" s="17"/>
    </row>
    <row r="20" spans="1:6" x14ac:dyDescent="0.2">
      <c r="A20" s="14"/>
      <c r="B20" s="14"/>
      <c r="C20" s="14"/>
      <c r="D20" s="14"/>
      <c r="E20" s="14"/>
      <c r="F20" s="14"/>
    </row>
    <row r="21" spans="1:6" ht="15.75" x14ac:dyDescent="0.25">
      <c r="A21" s="195" t="s">
        <v>60</v>
      </c>
      <c r="B21" s="196"/>
      <c r="C21" s="14"/>
      <c r="D21" s="14"/>
      <c r="E21" s="14"/>
      <c r="F21" s="14"/>
    </row>
    <row r="22" spans="1:6" x14ac:dyDescent="0.2">
      <c r="A22" s="15" t="s">
        <v>59</v>
      </c>
      <c r="B22" s="48"/>
      <c r="C22" s="144" t="s">
        <v>160</v>
      </c>
      <c r="D22" s="145"/>
      <c r="E22" s="145"/>
      <c r="F22" s="145"/>
    </row>
    <row r="23" spans="1:6" x14ac:dyDescent="0.2">
      <c r="A23" s="15" t="s">
        <v>35</v>
      </c>
      <c r="B23" s="48"/>
      <c r="C23" s="144" t="s">
        <v>159</v>
      </c>
      <c r="D23" s="145"/>
      <c r="E23" s="145"/>
      <c r="F23" s="145"/>
    </row>
    <row r="24" spans="1:6" x14ac:dyDescent="0.2">
      <c r="A24" s="15" t="s">
        <v>33</v>
      </c>
      <c r="B24" s="48"/>
      <c r="C24" s="144" t="s">
        <v>158</v>
      </c>
      <c r="D24" s="145"/>
      <c r="E24" s="145"/>
      <c r="F24" s="145"/>
    </row>
    <row r="25" spans="1:6" x14ac:dyDescent="0.2">
      <c r="A25" s="15" t="s">
        <v>36</v>
      </c>
      <c r="B25" s="48"/>
      <c r="C25" s="144" t="s">
        <v>157</v>
      </c>
      <c r="D25" s="14"/>
      <c r="E25" s="14"/>
      <c r="F25" s="14"/>
    </row>
    <row r="26" spans="1:6" x14ac:dyDescent="0.2">
      <c r="A26" s="14"/>
      <c r="B26" s="14"/>
      <c r="C26" s="14"/>
      <c r="D26" s="14"/>
      <c r="E26" s="14"/>
      <c r="F26" s="14"/>
    </row>
    <row r="27" spans="1:6" x14ac:dyDescent="0.2">
      <c r="A27" s="5"/>
      <c r="B27" s="5"/>
      <c r="C27" s="5"/>
      <c r="D27" s="5"/>
      <c r="E27" s="5"/>
      <c r="F27" s="5"/>
    </row>
  </sheetData>
  <sheetProtection sheet="1" objects="1" scenarios="1" selectLockedCells="1"/>
  <mergeCells count="4">
    <mergeCell ref="D11:D13"/>
    <mergeCell ref="D4:E9"/>
    <mergeCell ref="D2:E3"/>
    <mergeCell ref="A21:B21"/>
  </mergeCells>
  <pageMargins left="0.75" right="0.75" top="1" bottom="1" header="0.5" footer="0.5"/>
  <pageSetup orientation="landscape"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0</xdr:colOff>
                    <xdr:row>9</xdr:row>
                    <xdr:rowOff>180975</xdr:rowOff>
                  </from>
                  <to>
                    <xdr:col>1</xdr:col>
                    <xdr:colOff>2028825</xdr:colOff>
                    <xdr:row>11</xdr:row>
                    <xdr:rowOff>19050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0</xdr:colOff>
                    <xdr:row>10</xdr:row>
                    <xdr:rowOff>152400</xdr:rowOff>
                  </from>
                  <to>
                    <xdr:col>1</xdr:col>
                    <xdr:colOff>2047875</xdr:colOff>
                    <xdr:row>12</xdr:row>
                    <xdr:rowOff>28575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0</xdr:colOff>
                    <xdr:row>11</xdr:row>
                    <xdr:rowOff>171450</xdr:rowOff>
                  </from>
                  <to>
                    <xdr:col>1</xdr:col>
                    <xdr:colOff>2028825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M34"/>
  <sheetViews>
    <sheetView zoomScaleNormal="100" workbookViewId="0">
      <selection activeCell="G3" sqref="G3"/>
    </sheetView>
  </sheetViews>
  <sheetFormatPr defaultColWidth="13" defaultRowHeight="15" x14ac:dyDescent="0.2"/>
  <cols>
    <col min="1" max="1" width="10.33203125" style="4" customWidth="1"/>
    <col min="2" max="2" width="8.5" style="23" customWidth="1"/>
    <col min="3" max="3" width="19.33203125" style="4" customWidth="1"/>
    <col min="4" max="4" width="17.6640625" style="23" customWidth="1"/>
    <col min="5" max="5" width="6" style="4" customWidth="1"/>
    <col min="6" max="6" width="26.1640625" style="24" customWidth="1"/>
    <col min="7" max="7" width="14.5" style="43" bestFit="1" customWidth="1"/>
    <col min="8" max="8" width="13" style="44"/>
    <col min="9" max="9" width="46" style="44" customWidth="1"/>
    <col min="10" max="10" width="6.5" style="4" customWidth="1"/>
    <col min="11" max="11" width="17.83203125" style="4" customWidth="1"/>
    <col min="12" max="12" width="15.5" style="4" customWidth="1"/>
    <col min="13" max="13" width="29" style="4" customWidth="1"/>
    <col min="14" max="16384" width="13" style="4"/>
  </cols>
  <sheetData>
    <row r="1" spans="1:13" ht="32.25" customHeight="1" x14ac:dyDescent="0.2">
      <c r="A1" s="199" t="s">
        <v>68</v>
      </c>
      <c r="B1" s="199"/>
      <c r="C1" s="199"/>
      <c r="D1" s="199"/>
      <c r="E1" s="18"/>
      <c r="F1" s="19"/>
      <c r="G1" s="200" t="s">
        <v>69</v>
      </c>
      <c r="H1" s="199"/>
      <c r="I1" s="199"/>
      <c r="J1" s="18"/>
      <c r="K1" s="201" t="s">
        <v>70</v>
      </c>
      <c r="L1" s="201"/>
      <c r="M1" s="201"/>
    </row>
    <row r="2" spans="1:13" x14ac:dyDescent="0.2">
      <c r="A2" s="109" t="s">
        <v>71</v>
      </c>
      <c r="B2" s="206" t="s">
        <v>72</v>
      </c>
      <c r="C2" s="207"/>
      <c r="D2" s="106" t="s">
        <v>142</v>
      </c>
      <c r="F2" s="20" t="s">
        <v>73</v>
      </c>
      <c r="G2" s="21" t="s">
        <v>74</v>
      </c>
      <c r="H2" s="21" t="s">
        <v>75</v>
      </c>
      <c r="I2" s="21" t="s">
        <v>76</v>
      </c>
      <c r="K2" s="22" t="s">
        <v>77</v>
      </c>
      <c r="L2" s="22" t="s">
        <v>78</v>
      </c>
      <c r="M2" s="22" t="s">
        <v>79</v>
      </c>
    </row>
    <row r="3" spans="1:13" x14ac:dyDescent="0.2">
      <c r="A3" s="82">
        <v>1</v>
      </c>
      <c r="B3" s="93"/>
      <c r="C3" s="128" t="str">
        <f>IF('(1)'!$S$29="","",'(1)'!$S$29)</f>
        <v/>
      </c>
      <c r="D3" s="116" t="str">
        <f>IF(C3&lt;&gt;"",+C3*(0.01*$D$18),"")</f>
        <v/>
      </c>
      <c r="E3" s="23"/>
      <c r="F3" s="24">
        <v>1</v>
      </c>
      <c r="G3" s="25"/>
      <c r="H3" s="26"/>
      <c r="I3" s="27"/>
      <c r="K3" s="26"/>
      <c r="L3" s="25"/>
      <c r="M3" s="28"/>
    </row>
    <row r="4" spans="1:13" x14ac:dyDescent="0.2">
      <c r="A4" s="83">
        <v>2</v>
      </c>
      <c r="B4" s="94"/>
      <c r="C4" s="129" t="str">
        <f>IF('(2)'!$S$29="","",'(2)'!$S$29)</f>
        <v/>
      </c>
      <c r="D4" s="117" t="str">
        <f t="shared" ref="D4:D14" si="0">IF(C4&lt;&gt;"",+C4*(0.01*$D$18),"")</f>
        <v/>
      </c>
      <c r="E4" s="23"/>
      <c r="F4" s="24">
        <v>2</v>
      </c>
      <c r="G4" s="25"/>
      <c r="H4" s="29"/>
      <c r="I4" s="27"/>
      <c r="K4" s="26"/>
      <c r="L4" s="25"/>
      <c r="M4" s="28"/>
    </row>
    <row r="5" spans="1:13" x14ac:dyDescent="0.2">
      <c r="A5" s="84">
        <v>3</v>
      </c>
      <c r="B5" s="95"/>
      <c r="C5" s="130" t="str">
        <f>IF('(3)'!$S$29="","",'(3)'!$S$29)</f>
        <v/>
      </c>
      <c r="D5" s="118" t="str">
        <f t="shared" si="0"/>
        <v/>
      </c>
      <c r="E5" s="23"/>
      <c r="F5" s="24">
        <v>3</v>
      </c>
      <c r="G5" s="25"/>
      <c r="H5" s="26"/>
      <c r="I5" s="27"/>
      <c r="K5" s="26"/>
      <c r="L5" s="25"/>
      <c r="M5" s="28"/>
    </row>
    <row r="6" spans="1:13" x14ac:dyDescent="0.2">
      <c r="A6" s="85">
        <v>4</v>
      </c>
      <c r="B6" s="96"/>
      <c r="C6" s="131" t="str">
        <f>IF('(4)'!$S$29="","",'(4)'!$S$29)</f>
        <v/>
      </c>
      <c r="D6" s="119" t="str">
        <f t="shared" si="0"/>
        <v/>
      </c>
      <c r="E6" s="23"/>
      <c r="F6" s="24">
        <v>4</v>
      </c>
      <c r="G6" s="25"/>
      <c r="H6" s="26"/>
      <c r="I6" s="27"/>
      <c r="K6" s="26"/>
      <c r="L6" s="25"/>
      <c r="M6" s="28"/>
    </row>
    <row r="7" spans="1:13" x14ac:dyDescent="0.2">
      <c r="A7" s="86">
        <v>5</v>
      </c>
      <c r="B7" s="97"/>
      <c r="C7" s="132" t="str">
        <f>IF('(5)'!$S$29="","",'(5)'!$S$29)</f>
        <v/>
      </c>
      <c r="D7" s="120" t="str">
        <f t="shared" si="0"/>
        <v/>
      </c>
      <c r="E7" s="23"/>
      <c r="F7" s="24">
        <v>5</v>
      </c>
      <c r="G7" s="25"/>
      <c r="H7" s="26"/>
      <c r="I7" s="27"/>
      <c r="K7" s="26"/>
      <c r="L7" s="25"/>
      <c r="M7" s="28"/>
    </row>
    <row r="8" spans="1:13" x14ac:dyDescent="0.2">
      <c r="A8" s="87">
        <v>6</v>
      </c>
      <c r="B8" s="98"/>
      <c r="C8" s="133" t="str">
        <f>IF('(6)'!$S$29="","",'(6)'!$S$29)</f>
        <v/>
      </c>
      <c r="D8" s="121" t="str">
        <f t="shared" si="0"/>
        <v/>
      </c>
      <c r="E8" s="23"/>
      <c r="F8" s="24">
        <v>6</v>
      </c>
      <c r="G8" s="25"/>
      <c r="H8" s="26"/>
      <c r="I8" s="27"/>
      <c r="K8" s="26"/>
      <c r="L8" s="25"/>
      <c r="M8" s="28"/>
    </row>
    <row r="9" spans="1:13" x14ac:dyDescent="0.2">
      <c r="A9" s="88">
        <v>7</v>
      </c>
      <c r="B9" s="99"/>
      <c r="C9" s="134" t="str">
        <f>IF('(7)'!$S$29="","",'(7)'!$S$29)</f>
        <v/>
      </c>
      <c r="D9" s="122" t="str">
        <f t="shared" si="0"/>
        <v/>
      </c>
      <c r="E9" s="23"/>
      <c r="F9" s="24">
        <v>7</v>
      </c>
      <c r="G9" s="25"/>
      <c r="H9" s="26"/>
      <c r="I9" s="27"/>
      <c r="K9" s="26"/>
      <c r="L9" s="25"/>
      <c r="M9" s="28"/>
    </row>
    <row r="10" spans="1:13" x14ac:dyDescent="0.2">
      <c r="A10" s="89">
        <v>8</v>
      </c>
      <c r="B10" s="100"/>
      <c r="C10" s="135" t="str">
        <f>IF('(8)'!$S$29="","",'(8)'!$S$29)</f>
        <v/>
      </c>
      <c r="D10" s="123" t="str">
        <f t="shared" si="0"/>
        <v/>
      </c>
      <c r="E10" s="23"/>
      <c r="F10" s="24">
        <v>8</v>
      </c>
      <c r="G10" s="25"/>
      <c r="H10" s="26"/>
      <c r="I10" s="27"/>
      <c r="K10" s="26"/>
      <c r="L10" s="25"/>
      <c r="M10" s="28"/>
    </row>
    <row r="11" spans="1:13" x14ac:dyDescent="0.2">
      <c r="A11" s="90">
        <v>9</v>
      </c>
      <c r="B11" s="101"/>
      <c r="C11" s="136" t="str">
        <f>IF('(9)'!$S$29="","",'(9)'!$S$29)</f>
        <v/>
      </c>
      <c r="D11" s="124" t="str">
        <f t="shared" si="0"/>
        <v/>
      </c>
      <c r="E11" s="23"/>
      <c r="F11" s="24">
        <v>9</v>
      </c>
      <c r="G11" s="25"/>
      <c r="H11" s="26"/>
      <c r="I11" s="27"/>
      <c r="K11" s="26"/>
      <c r="L11" s="25"/>
      <c r="M11" s="28"/>
    </row>
    <row r="12" spans="1:13" x14ac:dyDescent="0.2">
      <c r="A12" s="91">
        <v>10</v>
      </c>
      <c r="B12" s="102"/>
      <c r="C12" s="137" t="str">
        <f>IF('(10)'!$S$29="","",'(10)'!$S$29)</f>
        <v/>
      </c>
      <c r="D12" s="125" t="str">
        <f t="shared" si="0"/>
        <v/>
      </c>
      <c r="E12" s="23"/>
      <c r="F12" s="24">
        <v>10</v>
      </c>
      <c r="G12" s="25"/>
      <c r="H12" s="26"/>
      <c r="I12" s="27"/>
      <c r="K12" s="26"/>
      <c r="L12" s="25"/>
      <c r="M12" s="28"/>
    </row>
    <row r="13" spans="1:13" x14ac:dyDescent="0.2">
      <c r="A13" s="92">
        <v>11</v>
      </c>
      <c r="B13" s="103"/>
      <c r="C13" s="138" t="str">
        <f>IF('(11)'!$S$29="","",'(11)'!$S$29)</f>
        <v/>
      </c>
      <c r="D13" s="126" t="str">
        <f t="shared" si="0"/>
        <v/>
      </c>
      <c r="E13" s="23"/>
      <c r="F13" s="24">
        <v>11</v>
      </c>
      <c r="G13" s="25"/>
      <c r="H13" s="26"/>
      <c r="I13" s="27"/>
      <c r="K13" s="26"/>
      <c r="L13" s="25"/>
      <c r="M13" s="28"/>
    </row>
    <row r="14" spans="1:13" x14ac:dyDescent="0.2">
      <c r="A14" s="105">
        <v>12</v>
      </c>
      <c r="B14" s="104"/>
      <c r="C14" s="139" t="str">
        <f>IF('(12)'!$S$29="","",'(12)'!$S$29)</f>
        <v/>
      </c>
      <c r="D14" s="127" t="str">
        <f t="shared" si="0"/>
        <v/>
      </c>
      <c r="E14" s="23"/>
      <c r="F14" s="24">
        <v>12</v>
      </c>
      <c r="G14" s="25"/>
      <c r="H14" s="26"/>
      <c r="I14" s="27"/>
      <c r="K14" s="26"/>
      <c r="L14" s="25"/>
      <c r="M14" s="28"/>
    </row>
    <row r="15" spans="1:13" x14ac:dyDescent="0.2">
      <c r="A15" s="30"/>
      <c r="B15" s="31"/>
      <c r="C15" s="32"/>
      <c r="D15" s="33"/>
      <c r="E15" s="34"/>
      <c r="F15" s="35"/>
      <c r="G15" s="25"/>
      <c r="H15" s="27"/>
      <c r="I15" s="27"/>
      <c r="K15" s="26"/>
      <c r="L15" s="25"/>
      <c r="M15" s="28"/>
    </row>
    <row r="16" spans="1:13" x14ac:dyDescent="0.2">
      <c r="A16" s="202" t="s">
        <v>80</v>
      </c>
      <c r="B16" s="203"/>
      <c r="C16" s="140">
        <f>SUM(C3:C14)</f>
        <v>0</v>
      </c>
      <c r="D16" s="36"/>
      <c r="E16" s="34"/>
      <c r="F16" s="4"/>
      <c r="G16" s="4"/>
      <c r="H16" s="4"/>
      <c r="I16" s="4"/>
    </row>
    <row r="17" spans="1:13" x14ac:dyDescent="0.2">
      <c r="A17" s="34"/>
      <c r="B17" s="37"/>
      <c r="C17" s="34"/>
      <c r="D17" s="37"/>
      <c r="E17" s="34"/>
      <c r="F17" s="4"/>
      <c r="G17" s="4"/>
      <c r="H17" s="4"/>
      <c r="I17" s="4"/>
    </row>
    <row r="18" spans="1:13" x14ac:dyDescent="0.2">
      <c r="A18" s="34"/>
      <c r="B18" s="107" t="s">
        <v>143</v>
      </c>
      <c r="C18" s="108" t="s">
        <v>144</v>
      </c>
      <c r="D18" s="114">
        <v>70</v>
      </c>
      <c r="E18" s="34"/>
      <c r="F18" s="4"/>
      <c r="G18" s="4"/>
      <c r="H18" s="4"/>
      <c r="I18" s="4"/>
    </row>
    <row r="19" spans="1:13" x14ac:dyDescent="0.2">
      <c r="A19" s="34"/>
      <c r="B19" s="37"/>
      <c r="C19" s="34"/>
      <c r="D19" s="37"/>
      <c r="E19" s="38"/>
      <c r="F19" s="4"/>
      <c r="G19" s="4"/>
      <c r="H19" s="4"/>
      <c r="I19" s="4"/>
    </row>
    <row r="20" spans="1:13" x14ac:dyDescent="0.2">
      <c r="A20" s="34"/>
      <c r="B20" s="37"/>
      <c r="C20" s="34"/>
      <c r="D20" s="37"/>
      <c r="E20" s="34"/>
      <c r="F20" s="34"/>
      <c r="G20" s="34"/>
      <c r="H20" s="34"/>
      <c r="I20" s="34"/>
      <c r="J20" s="34"/>
      <c r="K20" s="34"/>
      <c r="L20" s="34"/>
      <c r="M20" s="34"/>
    </row>
    <row r="21" spans="1:13" x14ac:dyDescent="0.2">
      <c r="A21" s="208"/>
      <c r="B21" s="209"/>
      <c r="C21" s="113" t="s">
        <v>81</v>
      </c>
      <c r="D21" s="115">
        <f>SUM(D3:D14)</f>
        <v>0</v>
      </c>
      <c r="E21" s="34"/>
      <c r="F21" s="39" t="s">
        <v>82</v>
      </c>
      <c r="G21" s="40">
        <f>SUM(G3:G15)</f>
        <v>0</v>
      </c>
      <c r="H21" s="41"/>
      <c r="I21" s="41"/>
      <c r="J21" s="34"/>
      <c r="K21" s="111" t="s">
        <v>83</v>
      </c>
      <c r="L21" s="112">
        <f>SUM(L3:L15)</f>
        <v>0</v>
      </c>
      <c r="M21" s="34"/>
    </row>
    <row r="22" spans="1:13" x14ac:dyDescent="0.2">
      <c r="A22" s="34"/>
      <c r="B22" s="37"/>
      <c r="C22" s="34"/>
      <c r="D22" s="37"/>
      <c r="E22" s="34"/>
      <c r="F22" s="110" t="s">
        <v>145</v>
      </c>
      <c r="G22" s="42"/>
      <c r="H22" s="41"/>
      <c r="I22" s="41"/>
      <c r="J22" s="34"/>
      <c r="K22" s="34"/>
      <c r="L22" s="34"/>
      <c r="M22" s="34"/>
    </row>
    <row r="23" spans="1:13" x14ac:dyDescent="0.2">
      <c r="A23" s="34"/>
      <c r="B23" s="37"/>
      <c r="C23" s="34"/>
      <c r="D23" s="37"/>
      <c r="E23" s="34"/>
      <c r="F23" s="110"/>
      <c r="G23" s="42"/>
      <c r="H23" s="41"/>
      <c r="I23" s="41"/>
      <c r="J23" s="34"/>
      <c r="K23" s="34"/>
      <c r="L23" s="34"/>
      <c r="M23" s="34"/>
    </row>
    <row r="25" spans="1:13" x14ac:dyDescent="0.2">
      <c r="B25" s="204" t="s">
        <v>116</v>
      </c>
      <c r="C25" s="205"/>
      <c r="D25" s="205"/>
      <c r="E25" s="205"/>
      <c r="F25" s="205"/>
      <c r="G25" s="205"/>
      <c r="H25" s="205"/>
      <c r="I25" s="205"/>
    </row>
    <row r="26" spans="1:13" x14ac:dyDescent="0.2">
      <c r="B26" s="205"/>
      <c r="C26" s="205"/>
      <c r="D26" s="205"/>
      <c r="E26" s="205"/>
      <c r="F26" s="205"/>
      <c r="G26" s="205"/>
      <c r="H26" s="205"/>
      <c r="I26" s="205"/>
    </row>
    <row r="27" spans="1:13" x14ac:dyDescent="0.2">
      <c r="B27" s="205"/>
      <c r="C27" s="205"/>
      <c r="D27" s="205"/>
      <c r="E27" s="205"/>
      <c r="F27" s="205"/>
      <c r="G27" s="205"/>
      <c r="H27" s="205"/>
      <c r="I27" s="205"/>
    </row>
    <row r="28" spans="1:13" x14ac:dyDescent="0.2">
      <c r="B28" s="205"/>
      <c r="C28" s="205"/>
      <c r="D28" s="205"/>
      <c r="E28" s="205"/>
      <c r="F28" s="205"/>
      <c r="G28" s="205"/>
      <c r="H28" s="205"/>
      <c r="I28" s="205"/>
    </row>
    <row r="29" spans="1:13" x14ac:dyDescent="0.2">
      <c r="B29" s="197" t="s">
        <v>84</v>
      </c>
      <c r="C29" s="198"/>
      <c r="D29" s="198"/>
      <c r="E29" s="198"/>
      <c r="F29" s="198"/>
      <c r="G29" s="198"/>
      <c r="H29" s="198"/>
      <c r="I29" s="198"/>
    </row>
    <row r="30" spans="1:13" x14ac:dyDescent="0.2">
      <c r="B30" s="198"/>
      <c r="C30" s="198"/>
      <c r="D30" s="198"/>
      <c r="E30" s="198"/>
      <c r="F30" s="198"/>
      <c r="G30" s="198"/>
      <c r="H30" s="198"/>
      <c r="I30" s="198"/>
    </row>
    <row r="31" spans="1:13" x14ac:dyDescent="0.2">
      <c r="B31" s="198"/>
      <c r="C31" s="198"/>
      <c r="D31" s="198"/>
      <c r="E31" s="198"/>
      <c r="F31" s="198"/>
      <c r="G31" s="198"/>
      <c r="H31" s="198"/>
      <c r="I31" s="198"/>
    </row>
    <row r="32" spans="1:13" x14ac:dyDescent="0.2">
      <c r="B32" s="198"/>
      <c r="C32" s="198"/>
      <c r="D32" s="198"/>
      <c r="E32" s="198"/>
      <c r="F32" s="198"/>
      <c r="G32" s="198"/>
      <c r="H32" s="198"/>
      <c r="I32" s="198"/>
    </row>
    <row r="33" spans="2:9" x14ac:dyDescent="0.2">
      <c r="B33" s="198"/>
      <c r="C33" s="198"/>
      <c r="D33" s="198"/>
      <c r="E33" s="198"/>
      <c r="F33" s="198"/>
      <c r="G33" s="198"/>
      <c r="H33" s="198"/>
      <c r="I33" s="198"/>
    </row>
    <row r="34" spans="2:9" x14ac:dyDescent="0.2">
      <c r="B34" s="198"/>
      <c r="C34" s="198"/>
      <c r="D34" s="198"/>
      <c r="E34" s="198"/>
      <c r="F34" s="198"/>
      <c r="G34" s="198"/>
      <c r="H34" s="198"/>
      <c r="I34" s="198"/>
    </row>
  </sheetData>
  <sheetProtection sheet="1" objects="1" scenarios="1" selectLockedCells="1"/>
  <mergeCells count="8">
    <mergeCell ref="B29:I34"/>
    <mergeCell ref="A1:D1"/>
    <mergeCell ref="G1:I1"/>
    <mergeCell ref="K1:M1"/>
    <mergeCell ref="A16:B16"/>
    <mergeCell ref="B25:I28"/>
    <mergeCell ref="B2:C2"/>
    <mergeCell ref="A21:B21"/>
  </mergeCells>
  <pageMargins left="0.75" right="0.75" top="1" bottom="1" header="0.5" footer="0.5"/>
  <pageSetup orientation="landscape" r:id="rId1"/>
  <headerFooter alignWithMargins="0"/>
  <colBreaks count="2" manualBreakCount="2">
    <brk id="5" max="22" man="1"/>
    <brk id="10" max="22"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53"/>
  <sheetViews>
    <sheetView zoomScaleNormal="100" workbookViewId="0">
      <selection activeCell="B21" sqref="B21"/>
    </sheetView>
  </sheetViews>
  <sheetFormatPr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338"/>
      <c r="D32" s="294"/>
      <c r="E32" s="294"/>
      <c r="F32" s="294"/>
      <c r="G32" s="295"/>
      <c r="H32" s="228"/>
      <c r="I32" s="229"/>
      <c r="J32" s="228"/>
      <c r="K32" s="229"/>
      <c r="L32" s="293"/>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P19:T19"/>
    <mergeCell ref="N41:T41"/>
    <mergeCell ref="N38:T38"/>
    <mergeCell ref="A39:M39"/>
    <mergeCell ref="N39:T40"/>
    <mergeCell ref="A40:M43"/>
    <mergeCell ref="N43:T43"/>
    <mergeCell ref="A38:G38"/>
    <mergeCell ref="H38:I38"/>
    <mergeCell ref="J38:K38"/>
    <mergeCell ref="L38:M38"/>
    <mergeCell ref="N42:T42"/>
    <mergeCell ref="A30:M30"/>
    <mergeCell ref="N30:T37"/>
    <mergeCell ref="C31:G31"/>
    <mergeCell ref="H31:I31"/>
    <mergeCell ref="J31:K31"/>
    <mergeCell ref="L31:M31"/>
    <mergeCell ref="C32:G32"/>
    <mergeCell ref="C36:G36"/>
    <mergeCell ref="H36:I36"/>
    <mergeCell ref="M50:N53"/>
    <mergeCell ref="M49:P49"/>
    <mergeCell ref="M28:N28"/>
    <mergeCell ref="R28:S28"/>
    <mergeCell ref="H32:I32"/>
    <mergeCell ref="J32:K32"/>
    <mergeCell ref="L32:M32"/>
    <mergeCell ref="C35:G35"/>
    <mergeCell ref="H35:I35"/>
    <mergeCell ref="J35:K35"/>
    <mergeCell ref="L35:M35"/>
    <mergeCell ref="H33:I33"/>
    <mergeCell ref="L33:M33"/>
    <mergeCell ref="L34:M34"/>
    <mergeCell ref="J33:K33"/>
    <mergeCell ref="J34:K34"/>
    <mergeCell ref="O45:T45"/>
    <mergeCell ref="O46:T46"/>
    <mergeCell ref="A12:E12"/>
    <mergeCell ref="F12:J12"/>
    <mergeCell ref="K12:O12"/>
    <mergeCell ref="P12:T12"/>
    <mergeCell ref="A14:B14"/>
    <mergeCell ref="C14:E14"/>
    <mergeCell ref="F14:G14"/>
    <mergeCell ref="H14:J14"/>
    <mergeCell ref="K14:L14"/>
    <mergeCell ref="M14:O14"/>
    <mergeCell ref="P14:Q14"/>
    <mergeCell ref="R14:T14"/>
    <mergeCell ref="A13:E13"/>
    <mergeCell ref="F13:J13"/>
    <mergeCell ref="K13:O13"/>
    <mergeCell ref="P13:T13"/>
    <mergeCell ref="A5:L5"/>
    <mergeCell ref="M5:P5"/>
    <mergeCell ref="Q5:T5"/>
    <mergeCell ref="A8:E8"/>
    <mergeCell ref="F8:J8"/>
    <mergeCell ref="K8:O8"/>
    <mergeCell ref="P8:T8"/>
    <mergeCell ref="A7:T7"/>
    <mergeCell ref="A6:L6"/>
    <mergeCell ref="M6:P6"/>
    <mergeCell ref="Q6:T6"/>
    <mergeCell ref="A4:G4"/>
    <mergeCell ref="N2:T2"/>
    <mergeCell ref="A1:M2"/>
    <mergeCell ref="H4:I4"/>
    <mergeCell ref="J4:K4"/>
    <mergeCell ref="L4:M4"/>
    <mergeCell ref="N4:T4"/>
    <mergeCell ref="N1:T1"/>
    <mergeCell ref="A3:G3"/>
    <mergeCell ref="H3:M3"/>
    <mergeCell ref="N3:T3"/>
    <mergeCell ref="A11:E11"/>
    <mergeCell ref="F11:J11"/>
    <mergeCell ref="K11:O11"/>
    <mergeCell ref="P11:T11"/>
    <mergeCell ref="F9:G9"/>
    <mergeCell ref="H9:J9"/>
    <mergeCell ref="K9:L9"/>
    <mergeCell ref="N9:O9"/>
    <mergeCell ref="P9:Q9"/>
    <mergeCell ref="A9:E9"/>
    <mergeCell ref="A10:E10"/>
    <mergeCell ref="F10:J10"/>
    <mergeCell ref="K10:O10"/>
    <mergeCell ref="P10:T10"/>
    <mergeCell ref="A15:B15"/>
    <mergeCell ref="F15:G15"/>
    <mergeCell ref="K15:L15"/>
    <mergeCell ref="N16:O16"/>
    <mergeCell ref="P16:Q16"/>
    <mergeCell ref="S16:T16"/>
    <mergeCell ref="D15:E15"/>
    <mergeCell ref="I15:J15"/>
    <mergeCell ref="N15:O15"/>
    <mergeCell ref="S15:T15"/>
    <mergeCell ref="A16:B16"/>
    <mergeCell ref="D16:E16"/>
    <mergeCell ref="F16:G16"/>
    <mergeCell ref="I16:J16"/>
    <mergeCell ref="K16:L16"/>
    <mergeCell ref="P15:Q15"/>
    <mergeCell ref="D17:E17"/>
    <mergeCell ref="A18:E18"/>
    <mergeCell ref="F18:J18"/>
    <mergeCell ref="K18:O18"/>
    <mergeCell ref="P18:T18"/>
    <mergeCell ref="I17:J17"/>
    <mergeCell ref="N17:O17"/>
    <mergeCell ref="S17:T17"/>
    <mergeCell ref="C37:G37"/>
    <mergeCell ref="H37:I37"/>
    <mergeCell ref="J37:K37"/>
    <mergeCell ref="L37:M37"/>
    <mergeCell ref="A29:O29"/>
    <mergeCell ref="P29:R29"/>
    <mergeCell ref="C28:D28"/>
    <mergeCell ref="H28:I28"/>
    <mergeCell ref="J36:K36"/>
    <mergeCell ref="L36:M36"/>
    <mergeCell ref="C33:G33"/>
    <mergeCell ref="C34:G34"/>
    <mergeCell ref="H34:I34"/>
    <mergeCell ref="A19:E19"/>
    <mergeCell ref="F19:J19"/>
    <mergeCell ref="K19:O19"/>
  </mergeCells>
  <pageMargins left="0.7" right="0.7" top="0.75" bottom="0.75" header="0.3" footer="0.3"/>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438150</xdr:colOff>
                    <xdr:row>3</xdr:row>
                    <xdr:rowOff>0</xdr:rowOff>
                  </from>
                  <to>
                    <xdr:col>12</xdr:col>
                    <xdr:colOff>219075</xdr:colOff>
                    <xdr:row>3</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W53"/>
  <sheetViews>
    <sheetView topLeftCell="A4"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3:I33"/>
    <mergeCell ref="H34:I34"/>
    <mergeCell ref="J34:K34"/>
    <mergeCell ref="J33:K33"/>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10</xdr:col>
                    <xdr:colOff>438150</xdr:colOff>
                    <xdr:row>3</xdr:row>
                    <xdr:rowOff>0</xdr:rowOff>
                  </from>
                  <to>
                    <xdr:col>12</xdr:col>
                    <xdr:colOff>190500</xdr:colOff>
                    <xdr:row>3</xdr:row>
                    <xdr:rowOff>219075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W53"/>
  <sheetViews>
    <sheetView topLeftCell="A4"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33"/>
      <c r="E33" s="233"/>
      <c r="F33" s="233"/>
      <c r="G33" s="234"/>
      <c r="H33" s="228"/>
      <c r="I33" s="235"/>
      <c r="J33" s="228"/>
      <c r="K33" s="235"/>
      <c r="L33" s="230"/>
      <c r="M33" s="296"/>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94"/>
      <c r="E35" s="294"/>
      <c r="F35" s="294"/>
      <c r="G35" s="295"/>
      <c r="H35" s="228"/>
      <c r="I35" s="229"/>
      <c r="J35" s="228"/>
      <c r="K35" s="229"/>
      <c r="L35" s="230"/>
      <c r="M35" s="231"/>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L32:M32"/>
    <mergeCell ref="C37:G37"/>
    <mergeCell ref="H37:I37"/>
    <mergeCell ref="J37:K37"/>
    <mergeCell ref="L37:M37"/>
    <mergeCell ref="C33:G33"/>
    <mergeCell ref="C34:G34"/>
    <mergeCell ref="H34:I34"/>
    <mergeCell ref="H33:I33"/>
    <mergeCell ref="J33:K33"/>
    <mergeCell ref="J34:K34"/>
    <mergeCell ref="L33:M33"/>
    <mergeCell ref="L34:M34"/>
    <mergeCell ref="C35:G35"/>
    <mergeCell ref="H35:I35"/>
    <mergeCell ref="J35:K35"/>
    <mergeCell ref="L35:M35"/>
    <mergeCell ref="C36:G36"/>
    <mergeCell ref="H36:I36"/>
    <mergeCell ref="J36:K36"/>
    <mergeCell ref="L36:M36"/>
    <mergeCell ref="A30:M30"/>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N30:T37"/>
    <mergeCell ref="C31:G31"/>
    <mergeCell ref="H31:I31"/>
    <mergeCell ref="J31:K31"/>
    <mergeCell ref="L31:M31"/>
    <mergeCell ref="C32:G32"/>
    <mergeCell ref="H32:I32"/>
    <mergeCell ref="J32:K32"/>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10</xdr:col>
                    <xdr:colOff>438150</xdr:colOff>
                    <xdr:row>3</xdr:row>
                    <xdr:rowOff>0</xdr:rowOff>
                  </from>
                  <to>
                    <xdr:col>12</xdr:col>
                    <xdr:colOff>219075</xdr:colOff>
                    <xdr:row>3</xdr:row>
                    <xdr:rowOff>219075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W53"/>
  <sheetViews>
    <sheetView topLeftCell="A7"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94"/>
      <c r="E33" s="294"/>
      <c r="F33" s="294"/>
      <c r="G33" s="295"/>
      <c r="H33" s="228"/>
      <c r="I33" s="229"/>
      <c r="J33" s="228"/>
      <c r="K33" s="229"/>
      <c r="L33" s="230"/>
      <c r="M33" s="231"/>
      <c r="N33" s="332"/>
      <c r="O33" s="332"/>
      <c r="P33" s="332"/>
      <c r="Q33" s="332"/>
      <c r="R33" s="332"/>
      <c r="S33" s="332"/>
      <c r="T33" s="333"/>
    </row>
    <row r="34" spans="1:20" ht="15.75" customHeight="1" x14ac:dyDescent="0.2">
      <c r="A34" s="72"/>
      <c r="B34" s="73"/>
      <c r="C34" s="232"/>
      <c r="D34" s="294"/>
      <c r="E34" s="294"/>
      <c r="F34" s="294"/>
      <c r="G34" s="295"/>
      <c r="H34" s="228"/>
      <c r="I34" s="229"/>
      <c r="J34" s="228"/>
      <c r="K34" s="229"/>
      <c r="L34" s="230"/>
      <c r="M34" s="231"/>
      <c r="N34" s="332"/>
      <c r="O34" s="332"/>
      <c r="P34" s="332"/>
      <c r="Q34" s="332"/>
      <c r="R34" s="332"/>
      <c r="S34" s="332"/>
      <c r="T34" s="333"/>
    </row>
    <row r="35" spans="1:20" ht="15.75" customHeight="1" x14ac:dyDescent="0.2">
      <c r="A35" s="74"/>
      <c r="B35" s="75"/>
      <c r="C35" s="232"/>
      <c r="D35" s="233"/>
      <c r="E35" s="233"/>
      <c r="F35" s="233"/>
      <c r="G35" s="234"/>
      <c r="H35" s="228"/>
      <c r="I35" s="235"/>
      <c r="J35" s="228"/>
      <c r="K35" s="235"/>
      <c r="L35" s="230"/>
      <c r="M35" s="296"/>
      <c r="N35" s="332"/>
      <c r="O35" s="332"/>
      <c r="P35" s="332"/>
      <c r="Q35" s="332"/>
      <c r="R35" s="332"/>
      <c r="S35" s="332"/>
      <c r="T35" s="333"/>
    </row>
    <row r="36" spans="1:20" ht="15.75" customHeight="1" x14ac:dyDescent="0.2">
      <c r="A36" s="74"/>
      <c r="B36" s="75"/>
      <c r="C36" s="232"/>
      <c r="D36" s="233"/>
      <c r="E36" s="233"/>
      <c r="F36" s="233"/>
      <c r="G36" s="234"/>
      <c r="H36" s="228"/>
      <c r="I36" s="235"/>
      <c r="J36" s="228"/>
      <c r="K36" s="235"/>
      <c r="L36" s="230"/>
      <c r="M36" s="296"/>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4:G34"/>
    <mergeCell ref="H34:I34"/>
    <mergeCell ref="J34:K34"/>
    <mergeCell ref="L34:M34"/>
    <mergeCell ref="C35:G35"/>
    <mergeCell ref="C36:G36"/>
    <mergeCell ref="H35:I35"/>
    <mergeCell ref="H36:I36"/>
    <mergeCell ref="J36:K36"/>
    <mergeCell ref="J35:K35"/>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L36:M36"/>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10</xdr:col>
                    <xdr:colOff>438150</xdr:colOff>
                    <xdr:row>3</xdr:row>
                    <xdr:rowOff>0</xdr:rowOff>
                  </from>
                  <to>
                    <xdr:col>12</xdr:col>
                    <xdr:colOff>190500</xdr:colOff>
                    <xdr:row>3</xdr:row>
                    <xdr:rowOff>219075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pageSetUpPr fitToPage="1"/>
  </sheetPr>
  <dimension ref="A1:W53"/>
  <sheetViews>
    <sheetView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8.83203125"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94"/>
      <c r="E33" s="294"/>
      <c r="F33" s="294"/>
      <c r="G33" s="295"/>
      <c r="H33" s="228"/>
      <c r="I33" s="229"/>
      <c r="J33" s="228"/>
      <c r="K33" s="229"/>
      <c r="L33" s="230"/>
      <c r="M33" s="231"/>
      <c r="N33" s="332"/>
      <c r="O33" s="332"/>
      <c r="P33" s="332"/>
      <c r="Q33" s="332"/>
      <c r="R33" s="332"/>
      <c r="S33" s="332"/>
      <c r="T33" s="333"/>
    </row>
    <row r="34" spans="1:20" ht="15.75" customHeight="1" x14ac:dyDescent="0.2">
      <c r="A34" s="72"/>
      <c r="B34" s="73"/>
      <c r="C34" s="232"/>
      <c r="D34" s="294"/>
      <c r="E34" s="294"/>
      <c r="F34" s="294"/>
      <c r="G34" s="295"/>
      <c r="H34" s="228"/>
      <c r="I34" s="229"/>
      <c r="J34" s="228"/>
      <c r="K34" s="229"/>
      <c r="L34" s="230"/>
      <c r="M34" s="231"/>
      <c r="N34" s="332"/>
      <c r="O34" s="332"/>
      <c r="P34" s="332"/>
      <c r="Q34" s="332"/>
      <c r="R34" s="332"/>
      <c r="S34" s="332"/>
      <c r="T34" s="333"/>
    </row>
    <row r="35" spans="1:20" ht="15.75" customHeight="1" x14ac:dyDescent="0.2">
      <c r="A35" s="74"/>
      <c r="B35" s="75"/>
      <c r="C35" s="232"/>
      <c r="D35" s="233"/>
      <c r="E35" s="233"/>
      <c r="F35" s="233"/>
      <c r="G35" s="234"/>
      <c r="H35" s="228"/>
      <c r="I35" s="235"/>
      <c r="J35" s="228"/>
      <c r="K35" s="235"/>
      <c r="L35" s="230"/>
      <c r="M35" s="296"/>
      <c r="N35" s="332"/>
      <c r="O35" s="332"/>
      <c r="P35" s="332"/>
      <c r="Q35" s="332"/>
      <c r="R35" s="332"/>
      <c r="S35" s="332"/>
      <c r="T35" s="333"/>
    </row>
    <row r="36" spans="1:20" ht="15.75" customHeight="1" x14ac:dyDescent="0.2">
      <c r="A36" s="74"/>
      <c r="B36" s="75"/>
      <c r="C36" s="232"/>
      <c r="D36" s="233"/>
      <c r="E36" s="233"/>
      <c r="F36" s="233"/>
      <c r="G36" s="234"/>
      <c r="H36" s="228"/>
      <c r="I36" s="235"/>
      <c r="J36" s="228"/>
      <c r="K36" s="235"/>
      <c r="L36" s="230"/>
      <c r="M36" s="296"/>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4:G34"/>
    <mergeCell ref="H34:I34"/>
    <mergeCell ref="J34:K34"/>
    <mergeCell ref="L34:M34"/>
    <mergeCell ref="C35:G35"/>
    <mergeCell ref="H35:I35"/>
    <mergeCell ref="J35:K35"/>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 ref="L36:M36"/>
    <mergeCell ref="J36:K36"/>
    <mergeCell ref="H36:I36"/>
    <mergeCell ref="C36:G36"/>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10</xdr:col>
                    <xdr:colOff>438150</xdr:colOff>
                    <xdr:row>3</xdr:row>
                    <xdr:rowOff>0</xdr:rowOff>
                  </from>
                  <to>
                    <xdr:col>12</xdr:col>
                    <xdr:colOff>228600</xdr:colOff>
                    <xdr:row>3</xdr:row>
                    <xdr:rowOff>219075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pageSetUpPr fitToPage="1"/>
  </sheetPr>
  <dimension ref="A1:W53"/>
  <sheetViews>
    <sheetView topLeftCell="A4" zoomScaleNormal="100" workbookViewId="0">
      <selection activeCell="A11" sqref="A11:E11"/>
    </sheetView>
  </sheetViews>
  <sheetFormatPr defaultColWidth="9.33203125" defaultRowHeight="12.75" x14ac:dyDescent="0.2"/>
  <cols>
    <col min="1" max="1" width="8.83203125" customWidth="1"/>
    <col min="2" max="2" width="9.5" customWidth="1"/>
    <col min="3" max="4" width="9.33203125" customWidth="1"/>
    <col min="5" max="5" width="8.6640625" customWidth="1"/>
    <col min="6" max="7" width="9.33203125" customWidth="1"/>
    <col min="8" max="8" width="9" customWidth="1"/>
    <col min="9" max="10" width="9.33203125" customWidth="1"/>
    <col min="11" max="11" width="9" customWidth="1"/>
    <col min="12" max="12" width="10" customWidth="1"/>
    <col min="13" max="13" width="9.33203125" customWidth="1"/>
    <col min="14" max="14" width="8" customWidth="1"/>
    <col min="15" max="16" width="9.33203125" customWidth="1"/>
    <col min="17" max="17" width="8.6640625" customWidth="1"/>
    <col min="18" max="19" width="9.33203125" customWidth="1"/>
    <col min="20" max="20" width="8.33203125" customWidth="1"/>
    <col min="21" max="21" width="2.1640625" customWidth="1"/>
    <col min="23" max="23" width="64.1640625" customWidth="1"/>
    <col min="24" max="24" width="10.83203125" customWidth="1"/>
  </cols>
  <sheetData>
    <row r="1" spans="1:23" ht="11.25" customHeight="1" x14ac:dyDescent="0.2">
      <c r="A1" s="261" t="s">
        <v>0</v>
      </c>
      <c r="B1" s="262"/>
      <c r="C1" s="262"/>
      <c r="D1" s="262"/>
      <c r="E1" s="262"/>
      <c r="F1" s="262"/>
      <c r="G1" s="262"/>
      <c r="H1" s="262"/>
      <c r="I1" s="262"/>
      <c r="J1" s="262"/>
      <c r="K1" s="262"/>
      <c r="L1" s="262"/>
      <c r="M1" s="263"/>
      <c r="N1" s="271" t="s">
        <v>30</v>
      </c>
      <c r="O1" s="272"/>
      <c r="P1" s="272"/>
      <c r="Q1" s="272"/>
      <c r="R1" s="272"/>
      <c r="S1" s="272"/>
      <c r="T1" s="273"/>
    </row>
    <row r="2" spans="1:23" ht="23.25" customHeight="1" x14ac:dyDescent="0.2">
      <c r="A2" s="264"/>
      <c r="B2" s="265"/>
      <c r="C2" s="265"/>
      <c r="D2" s="265"/>
      <c r="E2" s="265"/>
      <c r="F2" s="265"/>
      <c r="G2" s="265"/>
      <c r="H2" s="265"/>
      <c r="I2" s="265"/>
      <c r="J2" s="265"/>
      <c r="K2" s="265"/>
      <c r="L2" s="265"/>
      <c r="M2" s="266"/>
      <c r="N2" s="258">
        <f>+'Employee Info'!B5</f>
        <v>0</v>
      </c>
      <c r="O2" s="259"/>
      <c r="P2" s="259"/>
      <c r="Q2" s="259"/>
      <c r="R2" s="259"/>
      <c r="S2" s="259"/>
      <c r="T2" s="260"/>
    </row>
    <row r="3" spans="1:23" ht="9.75" customHeight="1" x14ac:dyDescent="0.2">
      <c r="A3" s="212" t="s">
        <v>31</v>
      </c>
      <c r="B3" s="274"/>
      <c r="C3" s="274"/>
      <c r="D3" s="274"/>
      <c r="E3" s="274"/>
      <c r="F3" s="274"/>
      <c r="G3" s="275"/>
      <c r="H3" s="241" t="s">
        <v>39</v>
      </c>
      <c r="I3" s="274"/>
      <c r="J3" s="274"/>
      <c r="K3" s="274"/>
      <c r="L3" s="274"/>
      <c r="M3" s="275"/>
      <c r="N3" s="276" t="s">
        <v>1</v>
      </c>
      <c r="O3" s="213"/>
      <c r="P3" s="213"/>
      <c r="Q3" s="213"/>
      <c r="R3" s="213"/>
      <c r="S3" s="213"/>
      <c r="T3" s="214"/>
    </row>
    <row r="4" spans="1:23" ht="18" customHeight="1" x14ac:dyDescent="0.2">
      <c r="A4" s="256">
        <f>+'Employee Info'!B19</f>
        <v>0</v>
      </c>
      <c r="B4" s="257"/>
      <c r="C4" s="257"/>
      <c r="D4" s="257"/>
      <c r="E4" s="257"/>
      <c r="F4" s="257"/>
      <c r="G4" s="257"/>
      <c r="H4" s="267"/>
      <c r="I4" s="268"/>
      <c r="J4" s="269"/>
      <c r="K4" s="268"/>
      <c r="L4" s="269"/>
      <c r="M4" s="270"/>
      <c r="N4" s="258">
        <f>+'Employee Info'!B7</f>
        <v>0</v>
      </c>
      <c r="O4" s="259"/>
      <c r="P4" s="259"/>
      <c r="Q4" s="259"/>
      <c r="R4" s="259"/>
      <c r="S4" s="259"/>
      <c r="T4" s="260"/>
    </row>
    <row r="5" spans="1:23" ht="9.75" customHeight="1" x14ac:dyDescent="0.2">
      <c r="A5" s="212" t="s">
        <v>40</v>
      </c>
      <c r="B5" s="213"/>
      <c r="C5" s="213"/>
      <c r="D5" s="213"/>
      <c r="E5" s="213"/>
      <c r="F5" s="213"/>
      <c r="G5" s="213"/>
      <c r="H5" s="213"/>
      <c r="I5" s="213"/>
      <c r="J5" s="213"/>
      <c r="K5" s="213"/>
      <c r="L5" s="243"/>
      <c r="M5" s="276" t="s">
        <v>2</v>
      </c>
      <c r="N5" s="213"/>
      <c r="O5" s="213"/>
      <c r="P5" s="243"/>
      <c r="Q5" s="276" t="s">
        <v>3</v>
      </c>
      <c r="R5" s="213"/>
      <c r="S5" s="213"/>
      <c r="T5" s="214"/>
    </row>
    <row r="6" spans="1:23" ht="17.25" customHeight="1" x14ac:dyDescent="0.2">
      <c r="A6" s="256" t="str">
        <f>CONCATENATE('Employee Info'!B15," ",'Employee Info'!B16," ",'Employee Info'!B17)</f>
        <v xml:space="preserve">  </v>
      </c>
      <c r="B6" s="257"/>
      <c r="C6" s="257"/>
      <c r="D6" s="257"/>
      <c r="E6" s="257"/>
      <c r="F6" s="257"/>
      <c r="G6" s="257"/>
      <c r="H6" s="257"/>
      <c r="I6" s="257"/>
      <c r="J6" s="257"/>
      <c r="K6" s="257"/>
      <c r="L6" s="257"/>
      <c r="M6" s="283">
        <f>+'Employee Info'!B8</f>
        <v>0</v>
      </c>
      <c r="N6" s="257"/>
      <c r="O6" s="257"/>
      <c r="P6" s="257"/>
      <c r="Q6" s="283">
        <f>+'Employee Info'!B9</f>
        <v>0</v>
      </c>
      <c r="R6" s="257"/>
      <c r="S6" s="257"/>
      <c r="T6" s="284"/>
    </row>
    <row r="7" spans="1:23" ht="6.75" customHeight="1" thickBot="1" x14ac:dyDescent="0.25">
      <c r="A7" s="280"/>
      <c r="B7" s="281"/>
      <c r="C7" s="281"/>
      <c r="D7" s="281"/>
      <c r="E7" s="281"/>
      <c r="F7" s="281"/>
      <c r="G7" s="281"/>
      <c r="H7" s="281"/>
      <c r="I7" s="281"/>
      <c r="J7" s="281"/>
      <c r="K7" s="281"/>
      <c r="L7" s="281"/>
      <c r="M7" s="281"/>
      <c r="N7" s="281"/>
      <c r="O7" s="281"/>
      <c r="P7" s="281"/>
      <c r="Q7" s="281"/>
      <c r="R7" s="281"/>
      <c r="S7" s="281"/>
      <c r="T7" s="282"/>
    </row>
    <row r="8" spans="1:23" ht="10.9" customHeight="1" x14ac:dyDescent="0.2">
      <c r="A8" s="277" t="s">
        <v>4</v>
      </c>
      <c r="B8" s="278"/>
      <c r="C8" s="278"/>
      <c r="D8" s="278"/>
      <c r="E8" s="279"/>
      <c r="F8" s="277" t="s">
        <v>5</v>
      </c>
      <c r="G8" s="278"/>
      <c r="H8" s="278"/>
      <c r="I8" s="278"/>
      <c r="J8" s="279"/>
      <c r="K8" s="277" t="s">
        <v>6</v>
      </c>
      <c r="L8" s="278"/>
      <c r="M8" s="278"/>
      <c r="N8" s="278"/>
      <c r="O8" s="279"/>
      <c r="P8" s="277" t="s">
        <v>7</v>
      </c>
      <c r="Q8" s="278"/>
      <c r="R8" s="278"/>
      <c r="S8" s="278"/>
      <c r="T8" s="279"/>
    </row>
    <row r="9" spans="1:23" ht="16.149999999999999" customHeight="1" x14ac:dyDescent="0.2">
      <c r="A9" s="252"/>
      <c r="B9" s="253"/>
      <c r="C9" s="253"/>
      <c r="D9" s="253"/>
      <c r="E9" s="254"/>
      <c r="F9" s="248" t="s">
        <v>41</v>
      </c>
      <c r="G9" s="249"/>
      <c r="H9" s="250"/>
      <c r="I9" s="250"/>
      <c r="J9" s="251"/>
      <c r="K9" s="248" t="s">
        <v>42</v>
      </c>
      <c r="L9" s="249"/>
      <c r="M9" s="63"/>
      <c r="N9" s="250"/>
      <c r="O9" s="251"/>
      <c r="P9" s="248" t="s">
        <v>42</v>
      </c>
      <c r="Q9" s="249"/>
      <c r="R9" s="63"/>
      <c r="S9" s="63"/>
      <c r="T9" s="64"/>
    </row>
    <row r="10" spans="1:23" ht="9" customHeight="1" x14ac:dyDescent="0.2">
      <c r="A10" s="212" t="s">
        <v>38</v>
      </c>
      <c r="B10" s="213"/>
      <c r="C10" s="213"/>
      <c r="D10" s="213"/>
      <c r="E10" s="214"/>
      <c r="F10" s="255" t="s">
        <v>8</v>
      </c>
      <c r="G10" s="213"/>
      <c r="H10" s="213"/>
      <c r="I10" s="213"/>
      <c r="J10" s="214"/>
      <c r="K10" s="255" t="s">
        <v>8</v>
      </c>
      <c r="L10" s="213"/>
      <c r="M10" s="213"/>
      <c r="N10" s="213"/>
      <c r="O10" s="214"/>
      <c r="P10" s="255" t="s">
        <v>8</v>
      </c>
      <c r="Q10" s="213"/>
      <c r="R10" s="213"/>
      <c r="S10" s="213"/>
      <c r="T10" s="214"/>
    </row>
    <row r="11" spans="1:23" ht="21" customHeight="1" x14ac:dyDescent="0.2">
      <c r="A11" s="239"/>
      <c r="B11" s="246"/>
      <c r="C11" s="246"/>
      <c r="D11" s="246"/>
      <c r="E11" s="247"/>
      <c r="F11" s="239"/>
      <c r="G11" s="246"/>
      <c r="H11" s="246"/>
      <c r="I11" s="246"/>
      <c r="J11" s="247"/>
      <c r="K11" s="239"/>
      <c r="L11" s="246"/>
      <c r="M11" s="246"/>
      <c r="N11" s="246"/>
      <c r="O11" s="247"/>
      <c r="P11" s="239"/>
      <c r="Q11" s="246"/>
      <c r="R11" s="246"/>
      <c r="S11" s="246"/>
      <c r="T11" s="247"/>
    </row>
    <row r="12" spans="1:23" ht="9.75" customHeight="1" x14ac:dyDescent="0.2">
      <c r="A12" s="255" t="s">
        <v>9</v>
      </c>
      <c r="B12" s="213"/>
      <c r="C12" s="213"/>
      <c r="D12" s="213"/>
      <c r="E12" s="214"/>
      <c r="F12" s="255" t="s">
        <v>9</v>
      </c>
      <c r="G12" s="213"/>
      <c r="H12" s="213"/>
      <c r="I12" s="213"/>
      <c r="J12" s="214"/>
      <c r="K12" s="255" t="s">
        <v>9</v>
      </c>
      <c r="L12" s="213"/>
      <c r="M12" s="213"/>
      <c r="N12" s="213"/>
      <c r="O12" s="214"/>
      <c r="P12" s="255" t="s">
        <v>9</v>
      </c>
      <c r="Q12" s="213"/>
      <c r="R12" s="213"/>
      <c r="S12" s="213"/>
      <c r="T12" s="214"/>
    </row>
    <row r="13" spans="1:23" ht="21" customHeight="1" x14ac:dyDescent="0.2">
      <c r="A13" s="239"/>
      <c r="B13" s="246"/>
      <c r="C13" s="246"/>
      <c r="D13" s="246"/>
      <c r="E13" s="247"/>
      <c r="F13" s="239"/>
      <c r="G13" s="246"/>
      <c r="H13" s="246"/>
      <c r="I13" s="246"/>
      <c r="J13" s="247"/>
      <c r="K13" s="239"/>
      <c r="L13" s="246"/>
      <c r="M13" s="246"/>
      <c r="N13" s="246"/>
      <c r="O13" s="247"/>
      <c r="P13" s="239"/>
      <c r="Q13" s="246"/>
      <c r="R13" s="246"/>
      <c r="S13" s="246"/>
      <c r="T13" s="247"/>
    </row>
    <row r="14" spans="1:23" ht="18.75" customHeight="1" x14ac:dyDescent="0.2">
      <c r="A14" s="212" t="s">
        <v>127</v>
      </c>
      <c r="B14" s="243"/>
      <c r="C14" s="241" t="s">
        <v>126</v>
      </c>
      <c r="D14" s="213"/>
      <c r="E14" s="214"/>
      <c r="F14" s="212" t="s">
        <v>127</v>
      </c>
      <c r="G14" s="243"/>
      <c r="H14" s="241" t="s">
        <v>126</v>
      </c>
      <c r="I14" s="213"/>
      <c r="J14" s="214"/>
      <c r="K14" s="212" t="s">
        <v>129</v>
      </c>
      <c r="L14" s="243"/>
      <c r="M14" s="241" t="s">
        <v>126</v>
      </c>
      <c r="N14" s="213"/>
      <c r="O14" s="214"/>
      <c r="P14" s="212" t="s">
        <v>129</v>
      </c>
      <c r="Q14" s="243"/>
      <c r="R14" s="241" t="s">
        <v>130</v>
      </c>
      <c r="S14" s="213"/>
      <c r="T14" s="214"/>
    </row>
    <row r="15" spans="1:23" ht="20.25" customHeight="1" x14ac:dyDescent="0.2">
      <c r="A15" s="239"/>
      <c r="B15" s="240"/>
      <c r="C15" s="71" t="str">
        <f>IF(A11="","","O -")</f>
        <v/>
      </c>
      <c r="D15" s="244"/>
      <c r="E15" s="245"/>
      <c r="F15" s="239"/>
      <c r="G15" s="240"/>
      <c r="H15" s="71" t="str">
        <f>IF(F11="","","O -")</f>
        <v/>
      </c>
      <c r="I15" s="244"/>
      <c r="J15" s="245"/>
      <c r="K15" s="239"/>
      <c r="L15" s="240"/>
      <c r="M15" s="71" t="str">
        <f>IF(K11="","","O -")</f>
        <v/>
      </c>
      <c r="N15" s="244"/>
      <c r="O15" s="245"/>
      <c r="P15" s="239"/>
      <c r="Q15" s="240"/>
      <c r="R15" s="71" t="str">
        <f>IF(P11="","","O -")</f>
        <v/>
      </c>
      <c r="S15" s="244"/>
      <c r="T15" s="245"/>
    </row>
    <row r="16" spans="1:23" ht="18" customHeight="1" x14ac:dyDescent="0.2">
      <c r="A16" s="212" t="s">
        <v>128</v>
      </c>
      <c r="B16" s="243"/>
      <c r="C16" s="7" t="s">
        <v>10</v>
      </c>
      <c r="D16" s="241" t="s">
        <v>131</v>
      </c>
      <c r="E16" s="242"/>
      <c r="F16" s="212" t="s">
        <v>121</v>
      </c>
      <c r="G16" s="243"/>
      <c r="H16" s="12" t="s">
        <v>43</v>
      </c>
      <c r="I16" s="241" t="s">
        <v>131</v>
      </c>
      <c r="J16" s="242"/>
      <c r="K16" s="212" t="s">
        <v>120</v>
      </c>
      <c r="L16" s="243"/>
      <c r="M16" s="7" t="s">
        <v>10</v>
      </c>
      <c r="N16" s="241" t="s">
        <v>131</v>
      </c>
      <c r="O16" s="242"/>
      <c r="P16" s="212" t="s">
        <v>120</v>
      </c>
      <c r="Q16" s="243"/>
      <c r="R16" s="7" t="s">
        <v>10</v>
      </c>
      <c r="S16" s="241" t="s">
        <v>131</v>
      </c>
      <c r="T16" s="242"/>
      <c r="W16" s="52"/>
    </row>
    <row r="17" spans="1:23" ht="18" customHeight="1" x14ac:dyDescent="0.2">
      <c r="A17" s="148"/>
      <c r="B17" s="149" t="str">
        <f>IF(P50=TRUE,"-T","")</f>
        <v/>
      </c>
      <c r="C17" s="150" t="str">
        <f>IF(A17="GS","",IF(A17&lt;&gt;"",VLOOKUP(A17,#REF!,3,FALSE),""))</f>
        <v/>
      </c>
      <c r="D17" s="210" t="str">
        <f>IF(A17="GS","",IF(A17="","",IF(B17="-T",VLOOKUP(C17,'AD RATES'!$A1:$C$13,3,FALSE),VLOOKUP(C17,'AD RATES'!$A$1:$B$13,2,FALSE))))</f>
        <v/>
      </c>
      <c r="E17" s="211"/>
      <c r="F17" s="148"/>
      <c r="G17" s="149" t="str">
        <f>IF(P51=TRUE,"-T","")</f>
        <v/>
      </c>
      <c r="H17" s="150" t="str">
        <f>IF(F17="GS","",IF(F17&lt;&gt;"",VLOOKUP(F17,#REF!,3,FALSE),""))</f>
        <v/>
      </c>
      <c r="I17" s="210" t="str">
        <f>IF(F17="GS","",IF(F17="","",IF(G17="-T",VLOOKUP(H17,'AD RATES'!$A1:$C$13,3,FALSE),VLOOKUP(H17,'AD RATES'!$A$1:$B$13,2,FALSE))))</f>
        <v/>
      </c>
      <c r="J17" s="211"/>
      <c r="K17" s="148"/>
      <c r="L17" s="149" t="str">
        <f>IF(P52=TRUE,"-T","")</f>
        <v/>
      </c>
      <c r="M17" s="150" t="str">
        <f>IF(K17="GS","",IF(K17&lt;&gt;"",VLOOKUP(K17,#REF!,3,FALSE),""))</f>
        <v/>
      </c>
      <c r="N17" s="210" t="str">
        <f>IF(K17="GS","",IF(K17="","",IF(L17="-T",VLOOKUP(M17,'AD RATES'!$A1:$C$13,3,FALSE),VLOOKUP(M17,'AD RATES'!$A$1:$B$13,2,FALSE))))</f>
        <v/>
      </c>
      <c r="O17" s="211"/>
      <c r="P17" s="148"/>
      <c r="Q17" s="149" t="str">
        <f>IF(P53=TRUE,"-T","")</f>
        <v/>
      </c>
      <c r="R17" s="150" t="str">
        <f>IF(P17="GS","",IF(P17&lt;&gt;"",VLOOKUP(P17,#REF!,3,FALSE),""))</f>
        <v/>
      </c>
      <c r="S17" s="210" t="str">
        <f>IF(P17="GS","",IF(P17="","",IF(Q17="-T",VLOOKUP(R17,'AD RATES'!$A1:$C$13,3,FALSE),VLOOKUP(R17,'AD RATES'!$A$1:$B$13,2,FALSE))))</f>
        <v/>
      </c>
      <c r="T17" s="211"/>
      <c r="W17" s="81" t="s">
        <v>139</v>
      </c>
    </row>
    <row r="18" spans="1:23" ht="10.5" customHeight="1" x14ac:dyDescent="0.2">
      <c r="A18" s="212" t="s">
        <v>136</v>
      </c>
      <c r="B18" s="213"/>
      <c r="C18" s="213"/>
      <c r="D18" s="213"/>
      <c r="E18" s="214"/>
      <c r="F18" s="212" t="s">
        <v>136</v>
      </c>
      <c r="G18" s="213"/>
      <c r="H18" s="213"/>
      <c r="I18" s="213"/>
      <c r="J18" s="214"/>
      <c r="K18" s="212" t="s">
        <v>136</v>
      </c>
      <c r="L18" s="213"/>
      <c r="M18" s="213"/>
      <c r="N18" s="213"/>
      <c r="O18" s="214"/>
      <c r="P18" s="212" t="s">
        <v>136</v>
      </c>
      <c r="Q18" s="213"/>
      <c r="R18" s="213"/>
      <c r="S18" s="213"/>
      <c r="T18" s="214"/>
    </row>
    <row r="19" spans="1:23" ht="20.25" customHeight="1" x14ac:dyDescent="0.2">
      <c r="A19" s="236"/>
      <c r="B19" s="237"/>
      <c r="C19" s="237"/>
      <c r="D19" s="237"/>
      <c r="E19" s="238"/>
      <c r="F19" s="236"/>
      <c r="G19" s="237"/>
      <c r="H19" s="237"/>
      <c r="I19" s="237"/>
      <c r="J19" s="238"/>
      <c r="K19" s="236"/>
      <c r="L19" s="237"/>
      <c r="M19" s="237"/>
      <c r="N19" s="237"/>
      <c r="O19" s="238"/>
      <c r="P19" s="236"/>
      <c r="Q19" s="237"/>
      <c r="R19" s="237"/>
      <c r="S19" s="237"/>
      <c r="T19" s="238"/>
      <c r="W19" s="52"/>
    </row>
    <row r="20" spans="1:23" ht="16.5" customHeight="1" x14ac:dyDescent="0.2">
      <c r="A20" s="9" t="s">
        <v>11</v>
      </c>
      <c r="B20" s="10" t="s">
        <v>12</v>
      </c>
      <c r="C20" s="10" t="s">
        <v>13</v>
      </c>
      <c r="D20" s="10" t="s">
        <v>14</v>
      </c>
      <c r="E20" s="11" t="s">
        <v>15</v>
      </c>
      <c r="F20" s="9" t="s">
        <v>11</v>
      </c>
      <c r="G20" s="10" t="s">
        <v>12</v>
      </c>
      <c r="H20" s="10" t="s">
        <v>13</v>
      </c>
      <c r="I20" s="10" t="s">
        <v>14</v>
      </c>
      <c r="J20" s="11" t="s">
        <v>15</v>
      </c>
      <c r="K20" s="9" t="s">
        <v>11</v>
      </c>
      <c r="L20" s="10" t="s">
        <v>12</v>
      </c>
      <c r="M20" s="10" t="s">
        <v>13</v>
      </c>
      <c r="N20" s="10" t="s">
        <v>14</v>
      </c>
      <c r="O20" s="11" t="s">
        <v>15</v>
      </c>
      <c r="P20" s="9" t="s">
        <v>11</v>
      </c>
      <c r="Q20" s="10" t="s">
        <v>12</v>
      </c>
      <c r="R20" s="10" t="s">
        <v>13</v>
      </c>
      <c r="S20" s="10" t="s">
        <v>14</v>
      </c>
      <c r="T20" s="11" t="s">
        <v>15</v>
      </c>
      <c r="W20" s="52"/>
    </row>
    <row r="21" spans="1:23" ht="16.5" customHeight="1" x14ac:dyDescent="0.2">
      <c r="A21" s="68"/>
      <c r="B21" s="69"/>
      <c r="C21" s="70"/>
      <c r="D21" s="70"/>
      <c r="E21" s="57" t="str">
        <f>IF(D21="","",(((D21-RIGHT(D21,2))/100)+(RIGHT(D21,2)/60)-(((C21-RIGHT(C21,2))/100)+(RIGHT(C21,2)/60))))</f>
        <v/>
      </c>
      <c r="F21" s="68"/>
      <c r="G21" s="69"/>
      <c r="H21" s="70"/>
      <c r="I21" s="70"/>
      <c r="J21" s="57" t="str">
        <f t="shared" ref="J21:J27" si="0">IF(I21="","",(((I21-RIGHT(I21,2))/100)+(RIGHT(I21,2)/60)-(((H21-RIGHT(H21,2))/100)+(RIGHT(H21,2)/60))))</f>
        <v/>
      </c>
      <c r="K21" s="68"/>
      <c r="L21" s="69"/>
      <c r="M21" s="70"/>
      <c r="N21" s="70"/>
      <c r="O21" s="57" t="str">
        <f t="shared" ref="O21:O27" si="1">IF(N21="","",(((N21-RIGHT(N21,2))/100)+(RIGHT(N21,2)/60)-(((M21-RIGHT(M21,2))/100)+(RIGHT(M21,2)/60))))</f>
        <v/>
      </c>
      <c r="P21" s="68"/>
      <c r="Q21" s="69"/>
      <c r="R21" s="70"/>
      <c r="S21" s="70"/>
      <c r="T21" s="57" t="str">
        <f t="shared" ref="T21:T27" si="2">IF(S21="","",(((S21-RIGHT(S21,2))/100)+(RIGHT(S21,2)/60)-(((R21-RIGHT(R21,2))/100)+(RIGHT(R21,2)/60))))</f>
        <v/>
      </c>
    </row>
    <row r="22" spans="1:23" ht="16.5" customHeight="1" x14ac:dyDescent="0.2">
      <c r="A22" s="68"/>
      <c r="B22" s="69"/>
      <c r="C22" s="70"/>
      <c r="D22" s="70"/>
      <c r="E22" s="57" t="str">
        <f t="shared" ref="E22:E27" si="3">IF(D22="","",(((D22-RIGHT(D22,2))/100)+(RIGHT(D22,2)/60)-(((C22-RIGHT(C22,2))/100)+(RIGHT(C22,2)/60))))</f>
        <v/>
      </c>
      <c r="F22" s="68"/>
      <c r="G22" s="69"/>
      <c r="H22" s="70"/>
      <c r="I22" s="70"/>
      <c r="J22" s="57" t="str">
        <f t="shared" si="0"/>
        <v/>
      </c>
      <c r="K22" s="68"/>
      <c r="L22" s="69"/>
      <c r="M22" s="70"/>
      <c r="N22" s="70"/>
      <c r="O22" s="57" t="str">
        <f t="shared" si="1"/>
        <v/>
      </c>
      <c r="P22" s="68"/>
      <c r="Q22" s="69"/>
      <c r="R22" s="70"/>
      <c r="S22" s="70"/>
      <c r="T22" s="57" t="str">
        <f t="shared" si="2"/>
        <v/>
      </c>
    </row>
    <row r="23" spans="1:23" ht="16.5" customHeight="1" x14ac:dyDescent="0.2">
      <c r="A23" s="68"/>
      <c r="B23" s="69"/>
      <c r="C23" s="70"/>
      <c r="D23" s="70"/>
      <c r="E23" s="57" t="str">
        <f t="shared" si="3"/>
        <v/>
      </c>
      <c r="F23" s="68"/>
      <c r="G23" s="69"/>
      <c r="H23" s="70"/>
      <c r="I23" s="70"/>
      <c r="J23" s="57" t="str">
        <f t="shared" si="0"/>
        <v/>
      </c>
      <c r="K23" s="68"/>
      <c r="L23" s="69"/>
      <c r="M23" s="70"/>
      <c r="N23" s="70"/>
      <c r="O23" s="57" t="str">
        <f t="shared" si="1"/>
        <v/>
      </c>
      <c r="P23" s="68"/>
      <c r="Q23" s="69"/>
      <c r="R23" s="70"/>
      <c r="S23" s="70"/>
      <c r="T23" s="57" t="str">
        <f t="shared" si="2"/>
        <v/>
      </c>
    </row>
    <row r="24" spans="1:23" ht="16.5" customHeight="1" x14ac:dyDescent="0.2">
      <c r="A24" s="68"/>
      <c r="B24" s="69"/>
      <c r="C24" s="70"/>
      <c r="D24" s="70"/>
      <c r="E24" s="57" t="str">
        <f t="shared" si="3"/>
        <v/>
      </c>
      <c r="F24" s="68"/>
      <c r="G24" s="69"/>
      <c r="H24" s="70"/>
      <c r="I24" s="70"/>
      <c r="J24" s="57" t="str">
        <f t="shared" si="0"/>
        <v/>
      </c>
      <c r="K24" s="68"/>
      <c r="L24" s="69"/>
      <c r="M24" s="70"/>
      <c r="N24" s="70"/>
      <c r="O24" s="57" t="str">
        <f t="shared" si="1"/>
        <v/>
      </c>
      <c r="P24" s="68"/>
      <c r="Q24" s="69"/>
      <c r="R24" s="70"/>
      <c r="S24" s="70"/>
      <c r="T24" s="57" t="str">
        <f t="shared" si="2"/>
        <v/>
      </c>
    </row>
    <row r="25" spans="1:23" ht="16.5" customHeight="1" x14ac:dyDescent="0.2">
      <c r="A25" s="68"/>
      <c r="B25" s="69"/>
      <c r="C25" s="70"/>
      <c r="D25" s="70"/>
      <c r="E25" s="57" t="str">
        <f t="shared" si="3"/>
        <v/>
      </c>
      <c r="F25" s="68"/>
      <c r="G25" s="69"/>
      <c r="H25" s="70"/>
      <c r="I25" s="70"/>
      <c r="J25" s="57" t="str">
        <f t="shared" si="0"/>
        <v/>
      </c>
      <c r="K25" s="68"/>
      <c r="L25" s="69"/>
      <c r="M25" s="70"/>
      <c r="N25" s="70"/>
      <c r="O25" s="57" t="str">
        <f t="shared" si="1"/>
        <v/>
      </c>
      <c r="P25" s="68"/>
      <c r="Q25" s="69"/>
      <c r="R25" s="70"/>
      <c r="S25" s="70"/>
      <c r="T25" s="57" t="str">
        <f t="shared" si="2"/>
        <v/>
      </c>
    </row>
    <row r="26" spans="1:23" ht="16.5" customHeight="1" x14ac:dyDescent="0.2">
      <c r="A26" s="68"/>
      <c r="B26" s="69"/>
      <c r="C26" s="70"/>
      <c r="D26" s="70"/>
      <c r="E26" s="57" t="str">
        <f t="shared" si="3"/>
        <v/>
      </c>
      <c r="F26" s="68"/>
      <c r="G26" s="69"/>
      <c r="H26" s="70"/>
      <c r="I26" s="70"/>
      <c r="J26" s="57" t="str">
        <f t="shared" si="0"/>
        <v/>
      </c>
      <c r="K26" s="68"/>
      <c r="L26" s="69"/>
      <c r="M26" s="70"/>
      <c r="N26" s="70"/>
      <c r="O26" s="57" t="str">
        <f t="shared" si="1"/>
        <v/>
      </c>
      <c r="P26" s="68"/>
      <c r="Q26" s="69"/>
      <c r="R26" s="70"/>
      <c r="S26" s="70"/>
      <c r="T26" s="57" t="str">
        <f t="shared" si="2"/>
        <v/>
      </c>
    </row>
    <row r="27" spans="1:23" ht="16.5" customHeight="1" x14ac:dyDescent="0.2">
      <c r="A27" s="68"/>
      <c r="B27" s="69"/>
      <c r="C27" s="70"/>
      <c r="D27" s="70"/>
      <c r="E27" s="57" t="str">
        <f t="shared" si="3"/>
        <v/>
      </c>
      <c r="F27" s="68"/>
      <c r="G27" s="69"/>
      <c r="H27" s="70"/>
      <c r="I27" s="70"/>
      <c r="J27" s="57" t="str">
        <f t="shared" si="0"/>
        <v/>
      </c>
      <c r="K27" s="68"/>
      <c r="L27" s="69"/>
      <c r="M27" s="70"/>
      <c r="N27" s="70"/>
      <c r="O27" s="57" t="str">
        <f t="shared" si="1"/>
        <v/>
      </c>
      <c r="P27" s="68"/>
      <c r="Q27" s="69"/>
      <c r="R27" s="70"/>
      <c r="S27" s="70"/>
      <c r="T27" s="57" t="str">
        <f t="shared" si="2"/>
        <v/>
      </c>
    </row>
    <row r="28" spans="1:23" ht="16.5" customHeight="1" thickBot="1" x14ac:dyDescent="0.25">
      <c r="A28" s="66" t="s">
        <v>123</v>
      </c>
      <c r="B28" s="67">
        <f>+'Employee Info'!B3</f>
        <v>2025</v>
      </c>
      <c r="C28" s="226" t="s">
        <v>117</v>
      </c>
      <c r="D28" s="227"/>
      <c r="E28" s="65">
        <f>SUM(E21:E27)</f>
        <v>0</v>
      </c>
      <c r="F28" s="66" t="s">
        <v>123</v>
      </c>
      <c r="G28" s="67">
        <f>+'Employee Info'!B3</f>
        <v>2025</v>
      </c>
      <c r="H28" s="226" t="s">
        <v>117</v>
      </c>
      <c r="I28" s="227"/>
      <c r="J28" s="65">
        <f>SUM(J21:J27)</f>
        <v>0</v>
      </c>
      <c r="K28" s="66" t="s">
        <v>123</v>
      </c>
      <c r="L28" s="67">
        <f>+'Employee Info'!B3</f>
        <v>2025</v>
      </c>
      <c r="M28" s="226" t="s">
        <v>117</v>
      </c>
      <c r="N28" s="227"/>
      <c r="O28" s="65">
        <f>SUM(O21:O27)</f>
        <v>0</v>
      </c>
      <c r="P28" s="66" t="s">
        <v>123</v>
      </c>
      <c r="Q28" s="67">
        <f>+'Employee Info'!B3</f>
        <v>2025</v>
      </c>
      <c r="R28" s="226" t="s">
        <v>117</v>
      </c>
      <c r="S28" s="227"/>
      <c r="T28" s="65">
        <f>SUM(T21:T27)</f>
        <v>0</v>
      </c>
    </row>
    <row r="29" spans="1:23" ht="12" customHeight="1" thickBot="1" x14ac:dyDescent="0.25">
      <c r="A29" s="222" t="s">
        <v>132</v>
      </c>
      <c r="B29" s="223"/>
      <c r="C29" s="223"/>
      <c r="D29" s="223"/>
      <c r="E29" s="223"/>
      <c r="F29" s="223"/>
      <c r="G29" s="223"/>
      <c r="H29" s="223"/>
      <c r="I29" s="223"/>
      <c r="J29" s="223"/>
      <c r="K29" s="223"/>
      <c r="L29" s="223"/>
      <c r="M29" s="223"/>
      <c r="N29" s="223"/>
      <c r="O29" s="223"/>
      <c r="P29" s="224" t="s">
        <v>118</v>
      </c>
      <c r="Q29" s="225"/>
      <c r="R29" s="225"/>
      <c r="S29" s="58" t="str">
        <f>IF(A11="","",IF(F17="",(+D17*E28),IF(K17="",((+D17*E28)+(I17*J28)),IF(P17="",((+D17*E28)+(I17*J28)+(N17*O28)),((+D17*E28)+(+I17*J28)+(N17*O28)+(S17*T28))))))</f>
        <v/>
      </c>
      <c r="T29" s="59" t="str">
        <f>IF(A11="","",SUM(E28,J28,O28,T28))</f>
        <v/>
      </c>
    </row>
    <row r="30" spans="1:23" ht="12" customHeight="1" x14ac:dyDescent="0.2">
      <c r="A30" s="328" t="s">
        <v>16</v>
      </c>
      <c r="B30" s="329"/>
      <c r="C30" s="329"/>
      <c r="D30" s="329"/>
      <c r="E30" s="329"/>
      <c r="F30" s="329"/>
      <c r="G30" s="329"/>
      <c r="H30" s="329"/>
      <c r="I30" s="329"/>
      <c r="J30" s="329"/>
      <c r="K30" s="329"/>
      <c r="L30" s="329"/>
      <c r="M30" s="330"/>
      <c r="N30" s="331" t="s">
        <v>46</v>
      </c>
      <c r="O30" s="332"/>
      <c r="P30" s="332"/>
      <c r="Q30" s="332"/>
      <c r="R30" s="332"/>
      <c r="S30" s="332"/>
      <c r="T30" s="333"/>
    </row>
    <row r="31" spans="1:23" ht="30" customHeight="1" x14ac:dyDescent="0.2">
      <c r="A31" s="6" t="s">
        <v>17</v>
      </c>
      <c r="B31" s="1" t="s">
        <v>18</v>
      </c>
      <c r="C31" s="334" t="s">
        <v>19</v>
      </c>
      <c r="D31" s="335"/>
      <c r="E31" s="335"/>
      <c r="F31" s="335"/>
      <c r="G31" s="336"/>
      <c r="H31" s="334" t="s">
        <v>20</v>
      </c>
      <c r="I31" s="336"/>
      <c r="J31" s="334" t="s">
        <v>21</v>
      </c>
      <c r="K31" s="336"/>
      <c r="L31" s="334" t="s">
        <v>22</v>
      </c>
      <c r="M31" s="337"/>
      <c r="N31" s="332"/>
      <c r="O31" s="332"/>
      <c r="P31" s="332"/>
      <c r="Q31" s="332"/>
      <c r="R31" s="332"/>
      <c r="S31" s="332"/>
      <c r="T31" s="333"/>
    </row>
    <row r="32" spans="1:23" ht="15.75" customHeight="1" x14ac:dyDescent="0.2">
      <c r="A32" s="72"/>
      <c r="B32" s="73"/>
      <c r="C32" s="232"/>
      <c r="D32" s="294"/>
      <c r="E32" s="294"/>
      <c r="F32" s="294"/>
      <c r="G32" s="295"/>
      <c r="H32" s="228"/>
      <c r="I32" s="229"/>
      <c r="J32" s="228"/>
      <c r="K32" s="229"/>
      <c r="L32" s="230"/>
      <c r="M32" s="231"/>
      <c r="N32" s="332"/>
      <c r="O32" s="332"/>
      <c r="P32" s="332"/>
      <c r="Q32" s="332"/>
      <c r="R32" s="332"/>
      <c r="S32" s="332"/>
      <c r="T32" s="333"/>
    </row>
    <row r="33" spans="1:20" ht="15.75" customHeight="1" x14ac:dyDescent="0.2">
      <c r="A33" s="72"/>
      <c r="B33" s="73"/>
      <c r="C33" s="232"/>
      <c r="D33" s="294"/>
      <c r="E33" s="294"/>
      <c r="F33" s="294"/>
      <c r="G33" s="295"/>
      <c r="H33" s="228"/>
      <c r="I33" s="229"/>
      <c r="J33" s="228"/>
      <c r="K33" s="229"/>
      <c r="L33" s="230"/>
      <c r="M33" s="231"/>
      <c r="N33" s="332"/>
      <c r="O33" s="332"/>
      <c r="P33" s="332"/>
      <c r="Q33" s="332"/>
      <c r="R33" s="332"/>
      <c r="S33" s="332"/>
      <c r="T33" s="333"/>
    </row>
    <row r="34" spans="1:20" ht="15.75" customHeight="1" x14ac:dyDescent="0.2">
      <c r="A34" s="72"/>
      <c r="B34" s="73"/>
      <c r="C34" s="232"/>
      <c r="D34" s="233"/>
      <c r="E34" s="233"/>
      <c r="F34" s="233"/>
      <c r="G34" s="234"/>
      <c r="H34" s="228"/>
      <c r="I34" s="235"/>
      <c r="J34" s="228"/>
      <c r="K34" s="235"/>
      <c r="L34" s="230"/>
      <c r="M34" s="296"/>
      <c r="N34" s="332"/>
      <c r="O34" s="332"/>
      <c r="P34" s="332"/>
      <c r="Q34" s="332"/>
      <c r="R34" s="332"/>
      <c r="S34" s="332"/>
      <c r="T34" s="333"/>
    </row>
    <row r="35" spans="1:20" ht="15.75" customHeight="1" x14ac:dyDescent="0.2">
      <c r="A35" s="72"/>
      <c r="B35" s="73"/>
      <c r="C35" s="232"/>
      <c r="D35" s="233"/>
      <c r="E35" s="233"/>
      <c r="F35" s="233"/>
      <c r="G35" s="234"/>
      <c r="H35" s="228"/>
      <c r="I35" s="235"/>
      <c r="J35" s="228"/>
      <c r="K35" s="235"/>
      <c r="L35" s="230"/>
      <c r="M35" s="296"/>
      <c r="N35" s="332"/>
      <c r="O35" s="332"/>
      <c r="P35" s="332"/>
      <c r="Q35" s="332"/>
      <c r="R35" s="332"/>
      <c r="S35" s="332"/>
      <c r="T35" s="333"/>
    </row>
    <row r="36" spans="1:20" ht="15.75" customHeight="1" x14ac:dyDescent="0.2">
      <c r="A36" s="72"/>
      <c r="B36" s="73"/>
      <c r="C36" s="232"/>
      <c r="D36" s="294"/>
      <c r="E36" s="294"/>
      <c r="F36" s="294"/>
      <c r="G36" s="295"/>
      <c r="H36" s="228"/>
      <c r="I36" s="229"/>
      <c r="J36" s="228"/>
      <c r="K36" s="229"/>
      <c r="L36" s="230"/>
      <c r="M36" s="231"/>
      <c r="N36" s="332"/>
      <c r="O36" s="332"/>
      <c r="P36" s="332"/>
      <c r="Q36" s="332"/>
      <c r="R36" s="332"/>
      <c r="S36" s="332"/>
      <c r="T36" s="333"/>
    </row>
    <row r="37" spans="1:20" ht="15.75" customHeight="1" thickBot="1" x14ac:dyDescent="0.25">
      <c r="A37" s="74"/>
      <c r="B37" s="75"/>
      <c r="C37" s="215"/>
      <c r="D37" s="216"/>
      <c r="E37" s="216"/>
      <c r="F37" s="216"/>
      <c r="G37" s="217"/>
      <c r="H37" s="218"/>
      <c r="I37" s="219"/>
      <c r="J37" s="218"/>
      <c r="K37" s="219"/>
      <c r="L37" s="220"/>
      <c r="M37" s="221"/>
      <c r="N37" s="332"/>
      <c r="O37" s="332"/>
      <c r="P37" s="332"/>
      <c r="Q37" s="332"/>
      <c r="R37" s="332"/>
      <c r="S37" s="332"/>
      <c r="T37" s="333"/>
    </row>
    <row r="38" spans="1:20" ht="15.75" customHeight="1" thickBot="1" x14ac:dyDescent="0.25">
      <c r="A38" s="322" t="s">
        <v>23</v>
      </c>
      <c r="B38" s="323"/>
      <c r="C38" s="323"/>
      <c r="D38" s="323"/>
      <c r="E38" s="323"/>
      <c r="F38" s="323"/>
      <c r="G38" s="323"/>
      <c r="H38" s="324" t="str">
        <f>IF(H32="","",SUM(H32:I37))</f>
        <v/>
      </c>
      <c r="I38" s="324"/>
      <c r="J38" s="324" t="str">
        <f>IF(J32="","",SUM(J32:K37))</f>
        <v/>
      </c>
      <c r="K38" s="324"/>
      <c r="L38" s="325"/>
      <c r="M38" s="326"/>
      <c r="N38" s="300" t="s">
        <v>24</v>
      </c>
      <c r="O38" s="301"/>
      <c r="P38" s="301"/>
      <c r="Q38" s="301"/>
      <c r="R38" s="301"/>
      <c r="S38" s="301"/>
      <c r="T38" s="302"/>
    </row>
    <row r="39" spans="1:20" ht="12" customHeight="1" x14ac:dyDescent="0.2">
      <c r="A39" s="303" t="s">
        <v>25</v>
      </c>
      <c r="B39" s="304"/>
      <c r="C39" s="304"/>
      <c r="D39" s="304"/>
      <c r="E39" s="304"/>
      <c r="F39" s="304"/>
      <c r="G39" s="304"/>
      <c r="H39" s="304"/>
      <c r="I39" s="304"/>
      <c r="J39" s="304"/>
      <c r="K39" s="304"/>
      <c r="L39" s="304"/>
      <c r="M39" s="305"/>
      <c r="N39" s="306"/>
      <c r="O39" s="307"/>
      <c r="P39" s="307"/>
      <c r="Q39" s="307"/>
      <c r="R39" s="307"/>
      <c r="S39" s="307"/>
      <c r="T39" s="308"/>
    </row>
    <row r="40" spans="1:20" ht="3.75" customHeight="1" thickBot="1" x14ac:dyDescent="0.25">
      <c r="A40" s="312"/>
      <c r="B40" s="313"/>
      <c r="C40" s="313"/>
      <c r="D40" s="313"/>
      <c r="E40" s="313"/>
      <c r="F40" s="313"/>
      <c r="G40" s="313"/>
      <c r="H40" s="313"/>
      <c r="I40" s="313"/>
      <c r="J40" s="313"/>
      <c r="K40" s="313"/>
      <c r="L40" s="313"/>
      <c r="M40" s="314"/>
      <c r="N40" s="309"/>
      <c r="O40" s="310"/>
      <c r="P40" s="310"/>
      <c r="Q40" s="310"/>
      <c r="R40" s="310"/>
      <c r="S40" s="310"/>
      <c r="T40" s="311"/>
    </row>
    <row r="41" spans="1:20" ht="10.5" customHeight="1" x14ac:dyDescent="0.2">
      <c r="A41" s="315"/>
      <c r="B41" s="313"/>
      <c r="C41" s="313"/>
      <c r="D41" s="313"/>
      <c r="E41" s="313"/>
      <c r="F41" s="313"/>
      <c r="G41" s="313"/>
      <c r="H41" s="313"/>
      <c r="I41" s="313"/>
      <c r="J41" s="313"/>
      <c r="K41" s="313"/>
      <c r="L41" s="313"/>
      <c r="M41" s="314"/>
      <c r="N41" s="299" t="s">
        <v>26</v>
      </c>
      <c r="O41" s="299"/>
      <c r="P41" s="299"/>
      <c r="Q41" s="299"/>
      <c r="R41" s="299"/>
      <c r="S41" s="299"/>
      <c r="T41" s="299"/>
    </row>
    <row r="42" spans="1:20" ht="17.25" customHeight="1" thickBot="1" x14ac:dyDescent="0.25">
      <c r="A42" s="315"/>
      <c r="B42" s="313"/>
      <c r="C42" s="313"/>
      <c r="D42" s="313"/>
      <c r="E42" s="313"/>
      <c r="F42" s="313"/>
      <c r="G42" s="313"/>
      <c r="H42" s="313"/>
      <c r="I42" s="313"/>
      <c r="J42" s="313"/>
      <c r="K42" s="313"/>
      <c r="L42" s="313"/>
      <c r="M42" s="314"/>
      <c r="N42" s="327"/>
      <c r="O42" s="310"/>
      <c r="P42" s="310"/>
      <c r="Q42" s="310"/>
      <c r="R42" s="310"/>
      <c r="S42" s="310"/>
      <c r="T42" s="311"/>
    </row>
    <row r="43" spans="1:20" ht="11.25" customHeight="1" thickBot="1" x14ac:dyDescent="0.25">
      <c r="A43" s="316"/>
      <c r="B43" s="317"/>
      <c r="C43" s="317"/>
      <c r="D43" s="317"/>
      <c r="E43" s="317"/>
      <c r="F43" s="317"/>
      <c r="G43" s="317"/>
      <c r="H43" s="317"/>
      <c r="I43" s="317"/>
      <c r="J43" s="317"/>
      <c r="K43" s="317"/>
      <c r="L43" s="317"/>
      <c r="M43" s="318"/>
      <c r="N43" s="319" t="s">
        <v>45</v>
      </c>
      <c r="O43" s="320"/>
      <c r="P43" s="320"/>
      <c r="Q43" s="320"/>
      <c r="R43" s="320"/>
      <c r="S43" s="320"/>
      <c r="T43" s="321"/>
    </row>
    <row r="44" spans="1:20" ht="13.9" customHeight="1" x14ac:dyDescent="0.2">
      <c r="A44" s="2" t="s">
        <v>27</v>
      </c>
      <c r="O44" s="8" t="s">
        <v>44</v>
      </c>
    </row>
    <row r="45" spans="1:20" ht="13.9" customHeight="1" x14ac:dyDescent="0.2">
      <c r="A45" t="s">
        <v>28</v>
      </c>
      <c r="O45" s="297" t="s">
        <v>197</v>
      </c>
      <c r="P45" s="297"/>
      <c r="Q45" s="297"/>
      <c r="R45" s="297"/>
      <c r="S45" s="297"/>
      <c r="T45" s="298"/>
    </row>
    <row r="46" spans="1:20" ht="13.9" customHeight="1" x14ac:dyDescent="0.2">
      <c r="A46" s="3" t="s">
        <v>29</v>
      </c>
      <c r="O46" s="297" t="s">
        <v>191</v>
      </c>
      <c r="P46" s="297"/>
      <c r="Q46" s="297"/>
      <c r="R46" s="297"/>
      <c r="S46" s="297"/>
      <c r="T46" s="286"/>
    </row>
    <row r="47" spans="1:20" ht="13.9" customHeight="1" x14ac:dyDescent="0.2"/>
    <row r="48" spans="1:20" ht="13.5" thickBot="1" x14ac:dyDescent="0.25"/>
    <row r="49" spans="13:16" x14ac:dyDescent="0.2">
      <c r="M49" s="290" t="s">
        <v>124</v>
      </c>
      <c r="N49" s="291"/>
      <c r="O49" s="291"/>
      <c r="P49" s="292"/>
    </row>
    <row r="50" spans="13:16" ht="12.75" customHeight="1" x14ac:dyDescent="0.2">
      <c r="M50" s="285" t="s">
        <v>114</v>
      </c>
      <c r="N50" s="286"/>
      <c r="O50" s="53" t="s">
        <v>110</v>
      </c>
      <c r="P50" s="55" t="b">
        <v>0</v>
      </c>
    </row>
    <row r="51" spans="13:16" x14ac:dyDescent="0.2">
      <c r="M51" s="287"/>
      <c r="N51" s="286"/>
      <c r="O51" s="53" t="s">
        <v>111</v>
      </c>
      <c r="P51" s="55" t="b">
        <v>0</v>
      </c>
    </row>
    <row r="52" spans="13:16" x14ac:dyDescent="0.2">
      <c r="M52" s="287"/>
      <c r="N52" s="286"/>
      <c r="O52" s="53" t="s">
        <v>112</v>
      </c>
      <c r="P52" s="55" t="b">
        <v>0</v>
      </c>
    </row>
    <row r="53" spans="13:16" ht="13.5" thickBot="1" x14ac:dyDescent="0.25">
      <c r="M53" s="288"/>
      <c r="N53" s="289"/>
      <c r="O53" s="54" t="s">
        <v>113</v>
      </c>
      <c r="P53" s="56" t="b">
        <v>0</v>
      </c>
    </row>
  </sheetData>
  <sheetProtection sheet="1" objects="1" scenarios="1" selectLockedCells="1"/>
  <mergeCells count="131">
    <mergeCell ref="A4:G4"/>
    <mergeCell ref="H4:I4"/>
    <mergeCell ref="J4:K4"/>
    <mergeCell ref="L4:M4"/>
    <mergeCell ref="N4:T4"/>
    <mergeCell ref="A5:L5"/>
    <mergeCell ref="M5:P5"/>
    <mergeCell ref="Q5:T5"/>
    <mergeCell ref="A1:M2"/>
    <mergeCell ref="N1:T1"/>
    <mergeCell ref="N2:T2"/>
    <mergeCell ref="A3:G3"/>
    <mergeCell ref="H3:M3"/>
    <mergeCell ref="N3:T3"/>
    <mergeCell ref="A9:E9"/>
    <mergeCell ref="F9:G9"/>
    <mergeCell ref="H9:J9"/>
    <mergeCell ref="K9:L9"/>
    <mergeCell ref="N9:O9"/>
    <mergeCell ref="P9:Q9"/>
    <mergeCell ref="A6:L6"/>
    <mergeCell ref="M6:P6"/>
    <mergeCell ref="Q6:T6"/>
    <mergeCell ref="A7:T7"/>
    <mergeCell ref="A8:E8"/>
    <mergeCell ref="F8:J8"/>
    <mergeCell ref="K8:O8"/>
    <mergeCell ref="P8:T8"/>
    <mergeCell ref="A12:E12"/>
    <mergeCell ref="F12:J12"/>
    <mergeCell ref="K12:O12"/>
    <mergeCell ref="P12:T12"/>
    <mergeCell ref="A13:E13"/>
    <mergeCell ref="F13:J13"/>
    <mergeCell ref="K13:O13"/>
    <mergeCell ref="P13:T13"/>
    <mergeCell ref="A10:E10"/>
    <mergeCell ref="F10:J10"/>
    <mergeCell ref="K10:O10"/>
    <mergeCell ref="P10:T10"/>
    <mergeCell ref="A11:E11"/>
    <mergeCell ref="F11:J11"/>
    <mergeCell ref="K11:O11"/>
    <mergeCell ref="P11:T11"/>
    <mergeCell ref="P14:Q14"/>
    <mergeCell ref="R14:T14"/>
    <mergeCell ref="A15:B15"/>
    <mergeCell ref="D15:E15"/>
    <mergeCell ref="F15:G15"/>
    <mergeCell ref="I15:J15"/>
    <mergeCell ref="K15:L15"/>
    <mergeCell ref="N15:O15"/>
    <mergeCell ref="P15:Q15"/>
    <mergeCell ref="S15:T15"/>
    <mergeCell ref="A14:B14"/>
    <mergeCell ref="C14:E14"/>
    <mergeCell ref="F14:G14"/>
    <mergeCell ref="H14:J14"/>
    <mergeCell ref="K14:L14"/>
    <mergeCell ref="M14:O14"/>
    <mergeCell ref="P16:Q16"/>
    <mergeCell ref="S16:T16"/>
    <mergeCell ref="D17:E17"/>
    <mergeCell ref="I17:J17"/>
    <mergeCell ref="N17:O17"/>
    <mergeCell ref="S17:T17"/>
    <mergeCell ref="A16:B16"/>
    <mergeCell ref="D16:E16"/>
    <mergeCell ref="F16:G16"/>
    <mergeCell ref="I16:J16"/>
    <mergeCell ref="K16:L16"/>
    <mergeCell ref="N16:O16"/>
    <mergeCell ref="C28:D28"/>
    <mergeCell ref="H28:I28"/>
    <mergeCell ref="M28:N28"/>
    <mergeCell ref="R28:S28"/>
    <mergeCell ref="A29:O29"/>
    <mergeCell ref="P29:R29"/>
    <mergeCell ref="A18:E18"/>
    <mergeCell ref="F18:J18"/>
    <mergeCell ref="K18:O18"/>
    <mergeCell ref="P18:T18"/>
    <mergeCell ref="A19:E19"/>
    <mergeCell ref="F19:J19"/>
    <mergeCell ref="K19:O19"/>
    <mergeCell ref="P19:T19"/>
    <mergeCell ref="A30:M30"/>
    <mergeCell ref="N30:T37"/>
    <mergeCell ref="C31:G31"/>
    <mergeCell ref="H31:I31"/>
    <mergeCell ref="J31:K31"/>
    <mergeCell ref="L31:M31"/>
    <mergeCell ref="C32:G32"/>
    <mergeCell ref="H32:I32"/>
    <mergeCell ref="J32:K32"/>
    <mergeCell ref="L32:M32"/>
    <mergeCell ref="C37:G37"/>
    <mergeCell ref="H37:I37"/>
    <mergeCell ref="J37:K37"/>
    <mergeCell ref="L37:M37"/>
    <mergeCell ref="C33:G33"/>
    <mergeCell ref="H33:I33"/>
    <mergeCell ref="J33:K33"/>
    <mergeCell ref="L33:M33"/>
    <mergeCell ref="C36:G36"/>
    <mergeCell ref="H36:I36"/>
    <mergeCell ref="J36:K36"/>
    <mergeCell ref="L36:M36"/>
    <mergeCell ref="C34:G34"/>
    <mergeCell ref="C35:G35"/>
    <mergeCell ref="H34:I34"/>
    <mergeCell ref="H35:I35"/>
    <mergeCell ref="J34:K34"/>
    <mergeCell ref="J35:K35"/>
    <mergeCell ref="L34:M34"/>
    <mergeCell ref="L35:M35"/>
    <mergeCell ref="M49:P49"/>
    <mergeCell ref="M50:N53"/>
    <mergeCell ref="N38:T38"/>
    <mergeCell ref="A39:M39"/>
    <mergeCell ref="N39:T40"/>
    <mergeCell ref="A40:M43"/>
    <mergeCell ref="N41:T41"/>
    <mergeCell ref="N42:T42"/>
    <mergeCell ref="N43:T43"/>
    <mergeCell ref="O45:T45"/>
    <mergeCell ref="O46:T46"/>
    <mergeCell ref="A38:G38"/>
    <mergeCell ref="H38:I38"/>
    <mergeCell ref="J38:K38"/>
    <mergeCell ref="L38:M38"/>
  </mergeCells>
  <pageMargins left="0.7" right="0.7" top="0.75" bottom="0.75" header="0.3" footer="0.3"/>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ltText="Casual">
                <anchor moveWithCells="1">
                  <from>
                    <xdr:col>6</xdr:col>
                    <xdr:colOff>533400</xdr:colOff>
                    <xdr:row>2</xdr:row>
                    <xdr:rowOff>85725</xdr:rowOff>
                  </from>
                  <to>
                    <xdr:col>8</xdr:col>
                    <xdr:colOff>333375</xdr:colOff>
                    <xdr:row>4</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8</xdr:col>
                    <xdr:colOff>523875</xdr:colOff>
                    <xdr:row>3</xdr:row>
                    <xdr:rowOff>9525</xdr:rowOff>
                  </from>
                  <to>
                    <xdr:col>10</xdr:col>
                    <xdr:colOff>295275</xdr:colOff>
                    <xdr:row>3</xdr:row>
                    <xdr:rowOff>219075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10</xdr:col>
                    <xdr:colOff>438150</xdr:colOff>
                    <xdr:row>3</xdr:row>
                    <xdr:rowOff>0</xdr:rowOff>
                  </from>
                  <to>
                    <xdr:col>12</xdr:col>
                    <xdr:colOff>219075</xdr:colOff>
                    <xdr:row>3</xdr:row>
                    <xdr:rowOff>219075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7</xdr:col>
                    <xdr:colOff>0</xdr:colOff>
                    <xdr:row>7</xdr:row>
                    <xdr:rowOff>114300</xdr:rowOff>
                  </from>
                  <to>
                    <xdr:col>7</xdr:col>
                    <xdr:colOff>342900</xdr:colOff>
                    <xdr:row>9</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11</xdr:col>
                    <xdr:colOff>514350</xdr:colOff>
                    <xdr:row>7</xdr:row>
                    <xdr:rowOff>123825</xdr:rowOff>
                  </from>
                  <to>
                    <xdr:col>12</xdr:col>
                    <xdr:colOff>247650</xdr:colOff>
                    <xdr:row>9</xdr:row>
                    <xdr:rowOff>9525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12</xdr:col>
                    <xdr:colOff>523875</xdr:colOff>
                    <xdr:row>7</xdr:row>
                    <xdr:rowOff>123825</xdr:rowOff>
                  </from>
                  <to>
                    <xdr:col>13</xdr:col>
                    <xdr:colOff>295275</xdr:colOff>
                    <xdr:row>9</xdr:row>
                    <xdr:rowOff>9525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16</xdr:col>
                    <xdr:colOff>419100</xdr:colOff>
                    <xdr:row>7</xdr:row>
                    <xdr:rowOff>123825</xdr:rowOff>
                  </from>
                  <to>
                    <xdr:col>17</xdr:col>
                    <xdr:colOff>228600</xdr:colOff>
                    <xdr:row>9</xdr:row>
                    <xdr:rowOff>9525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18</xdr:col>
                    <xdr:colOff>514350</xdr:colOff>
                    <xdr:row>7</xdr:row>
                    <xdr:rowOff>123825</xdr:rowOff>
                  </from>
                  <to>
                    <xdr:col>19</xdr:col>
                    <xdr:colOff>285750</xdr:colOff>
                    <xdr:row>9</xdr:row>
                    <xdr:rowOff>9525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17</xdr:col>
                    <xdr:colOff>504825</xdr:colOff>
                    <xdr:row>7</xdr:row>
                    <xdr:rowOff>114300</xdr:rowOff>
                  </from>
                  <to>
                    <xdr:col>18</xdr:col>
                    <xdr:colOff>361950</xdr:colOff>
                    <xdr:row>9</xdr:row>
                    <xdr:rowOff>28575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xdr:col>
                    <xdr:colOff>171450</xdr:colOff>
                    <xdr:row>13</xdr:row>
                    <xdr:rowOff>66675</xdr:rowOff>
                  </from>
                  <to>
                    <xdr:col>4</xdr:col>
                    <xdr:colOff>66675</xdr:colOff>
                    <xdr:row>14</xdr:row>
                    <xdr:rowOff>47625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7</xdr:col>
                    <xdr:colOff>171450</xdr:colOff>
                    <xdr:row>13</xdr:row>
                    <xdr:rowOff>66675</xdr:rowOff>
                  </from>
                  <to>
                    <xdr:col>9</xdr:col>
                    <xdr:colOff>85725</xdr:colOff>
                    <xdr:row>14</xdr:row>
                    <xdr:rowOff>47625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12</xdr:col>
                    <xdr:colOff>180975</xdr:colOff>
                    <xdr:row>13</xdr:row>
                    <xdr:rowOff>66675</xdr:rowOff>
                  </from>
                  <to>
                    <xdr:col>14</xdr:col>
                    <xdr:colOff>152400</xdr:colOff>
                    <xdr:row>14</xdr:row>
                    <xdr:rowOff>47625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17</xdr:col>
                    <xdr:colOff>180975</xdr:colOff>
                    <xdr:row>13</xdr:row>
                    <xdr:rowOff>76200</xdr:rowOff>
                  </from>
                  <to>
                    <xdr:col>19</xdr:col>
                    <xdr:colOff>76200</xdr:colOff>
                    <xdr:row>14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097AF84541B044AD95688732F99232" ma:contentTypeVersion="12" ma:contentTypeDescription="Create a new document." ma:contentTypeScope="" ma:versionID="367b9396205f370c1df7fa63c800b1d3">
  <xsd:schema xmlns:xsd="http://www.w3.org/2001/XMLSchema" xmlns:xs="http://www.w3.org/2001/XMLSchema" xmlns:p="http://schemas.microsoft.com/office/2006/metadata/properties" xmlns:ns1="http://schemas.microsoft.com/sharepoint/v3" xmlns:ns2="0ae38473-ddec-4f3a-91f3-bb00f8d8f774" xmlns:ns3="435f38e5-93c2-42b4-bf81-1408bdb215a0" targetNamespace="http://schemas.microsoft.com/office/2006/metadata/properties" ma:root="true" ma:fieldsID="211d6d7e3a23a94167b4c8b0bc14d1b9" ns1:_="" ns2:_="" ns3:_="">
    <xsd:import namespace="http://schemas.microsoft.com/sharepoint/v3"/>
    <xsd:import namespace="0ae38473-ddec-4f3a-91f3-bb00f8d8f774"/>
    <xsd:import namespace="435f38e5-93c2-42b4-bf81-1408bdb215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e38473-ddec-4f3a-91f3-bb00f8d8f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5f38e5-93c2-42b4-bf81-1408bdb215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4BA09-A346-49C7-96F7-E65D7D4FA5B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0C779AF-06BC-4980-AD8E-C9C0FA79C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e38473-ddec-4f3a-91f3-bb00f8d8f774"/>
    <ds:schemaRef ds:uri="435f38e5-93c2-42b4-bf81-1408bdb215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BB68F0-C88D-4EDF-9215-984BEE57FF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Instructions</vt:lpstr>
      <vt:lpstr>Employee Info</vt:lpstr>
      <vt:lpstr>Totals</vt:lpstr>
      <vt:lpstr>(1)</vt:lpstr>
      <vt:lpstr>(2)</vt:lpstr>
      <vt:lpstr>(3)</vt:lpstr>
      <vt:lpstr>(4)</vt:lpstr>
      <vt:lpstr>(5)</vt:lpstr>
      <vt:lpstr>(6)</vt:lpstr>
      <vt:lpstr>(7)</vt:lpstr>
      <vt:lpstr>(8)</vt:lpstr>
      <vt:lpstr>(9)</vt:lpstr>
      <vt:lpstr>(10)</vt:lpstr>
      <vt:lpstr>(11)</vt:lpstr>
      <vt:lpstr>(12)</vt:lpstr>
      <vt:lpstr>AD RATES</vt:lpstr>
      <vt:lpstr>sample</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'AD RATES'!Print_Area</vt:lpstr>
      <vt:lpstr>'Employee Info'!Print_Area</vt:lpstr>
      <vt:lpstr>Instructions!Print_Area</vt:lpstr>
      <vt:lpstr>sample!Print_Area</vt:lpstr>
      <vt:lpstr>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Incident Time Report</dc:title>
  <dc:subject>time record</dc:subject>
  <dc:creator>NWCG Inicdent Business</dc:creator>
  <cp:keywords>incident business, emergency pay, time report</cp:keywords>
  <cp:lastModifiedBy>Jada Altman</cp:lastModifiedBy>
  <cp:lastPrinted>2016-07-10T14:13:49Z</cp:lastPrinted>
  <dcterms:created xsi:type="dcterms:W3CDTF">2016-01-29T12:06:51Z</dcterms:created>
  <dcterms:modified xsi:type="dcterms:W3CDTF">2025-05-23T20:27:05Z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0x0101007E097AF84541B044AD95688732F99232</vt:lpwstr>
  </property>
</Properties>
</file>